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suj.lc\root\DocUsers\F\05\ЛетуноваАВ\документы с рабочего стола\Работа\из_211\2019\РАНЖИРЫ\"/>
    </mc:Choice>
  </mc:AlternateContent>
  <bookViews>
    <workbookView xWindow="0" yWindow="0" windowWidth="28800" windowHeight="12435"/>
  </bookViews>
  <sheets>
    <sheet name="Лист1" sheetId="1" r:id="rId1"/>
  </sheets>
  <calcPr calcId="152511"/>
  <customWorkbookViews>
    <customWorkbookView name="Мария Александоровна Гончарова - Личное представление" guid="{279847BB-4C98-4F19-B27A-0CB672D7D4EC}" mergeInterval="0" personalView="1" maximized="1" xWindow="-8" yWindow="-8" windowWidth="1936" windowHeight="1056" activeSheetId="1"/>
    <customWorkbookView name="pr21115 - Личное представление" guid="{C4A94893-6875-4D60-8DC7-CB6F562A51CA}" autoUpdate="1" mergeInterval="1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J49" i="1"/>
  <c r="P46" i="1"/>
  <c r="J46" i="1"/>
  <c r="P45" i="1"/>
  <c r="J45" i="1"/>
  <c r="P16" i="1"/>
  <c r="J16" i="1"/>
  <c r="P56" i="1"/>
  <c r="J56" i="1"/>
  <c r="P30" i="1"/>
  <c r="J30" i="1"/>
  <c r="P44" i="1"/>
  <c r="J44" i="1"/>
  <c r="P58" i="1"/>
  <c r="J58" i="1"/>
  <c r="P54" i="1"/>
  <c r="J54" i="1"/>
  <c r="P38" i="1"/>
  <c r="J38" i="1"/>
  <c r="P17" i="1"/>
  <c r="J17" i="1"/>
  <c r="P24" i="1"/>
  <c r="J24" i="1"/>
  <c r="P55" i="1"/>
  <c r="J55" i="1"/>
  <c r="P29" i="1"/>
  <c r="J29" i="1"/>
  <c r="P19" i="1"/>
  <c r="J19" i="1"/>
  <c r="P32" i="1"/>
  <c r="J32" i="1"/>
  <c r="P26" i="1"/>
  <c r="J26" i="1"/>
  <c r="P18" i="1"/>
  <c r="J18" i="1"/>
  <c r="P25" i="1"/>
  <c r="J25" i="1"/>
  <c r="P15" i="1"/>
  <c r="J15" i="1"/>
  <c r="P52" i="1"/>
  <c r="J52" i="1"/>
  <c r="P50" i="1"/>
  <c r="J50" i="1"/>
  <c r="P28" i="1"/>
  <c r="J28" i="1"/>
  <c r="P33" i="1"/>
  <c r="J33" i="1"/>
  <c r="P35" i="1"/>
  <c r="J35" i="1"/>
  <c r="P39" i="1"/>
  <c r="J39" i="1"/>
  <c r="P13" i="1"/>
  <c r="J13" i="1"/>
  <c r="P41" i="1"/>
  <c r="J41" i="1"/>
  <c r="P23" i="1"/>
  <c r="J23" i="1"/>
  <c r="P48" i="1"/>
  <c r="J48" i="1"/>
  <c r="P40" i="1"/>
  <c r="J40" i="1"/>
  <c r="P22" i="1"/>
  <c r="J22" i="1"/>
  <c r="P36" i="1"/>
  <c r="J36" i="1"/>
  <c r="P10" i="1"/>
  <c r="J10" i="1"/>
  <c r="P20" i="1"/>
  <c r="J20" i="1"/>
  <c r="P12" i="1"/>
  <c r="J12" i="1"/>
  <c r="P59" i="1"/>
  <c r="J59" i="1"/>
  <c r="P34" i="1"/>
  <c r="J34" i="1"/>
  <c r="P31" i="1"/>
  <c r="J31" i="1"/>
  <c r="P11" i="1"/>
  <c r="J11" i="1"/>
  <c r="P27" i="1"/>
  <c r="J27" i="1"/>
  <c r="P53" i="1"/>
  <c r="J53" i="1"/>
  <c r="P14" i="1"/>
  <c r="J14" i="1"/>
  <c r="P37" i="1"/>
  <c r="J37" i="1"/>
  <c r="P57" i="1"/>
  <c r="J57" i="1"/>
  <c r="P21" i="1"/>
  <c r="J21" i="1"/>
  <c r="P47" i="1"/>
  <c r="J47" i="1"/>
  <c r="P43" i="1"/>
  <c r="J43" i="1"/>
  <c r="P51" i="1"/>
  <c r="J51" i="1"/>
  <c r="P42" i="1"/>
  <c r="J42" i="1"/>
  <c r="Q12" i="1" l="1"/>
  <c r="Q22" i="1"/>
  <c r="Q48" i="1"/>
  <c r="Q41" i="1"/>
  <c r="Q50" i="1"/>
  <c r="Q30" i="1"/>
  <c r="Q57" i="1"/>
  <c r="Q26" i="1"/>
  <c r="Q15" i="1"/>
  <c r="Q55" i="1"/>
  <c r="Q13" i="1"/>
  <c r="Q32" i="1"/>
  <c r="Q20" i="1"/>
  <c r="Q11" i="1"/>
  <c r="Q38" i="1"/>
  <c r="Q43" i="1"/>
  <c r="Q21" i="1"/>
  <c r="Q37" i="1"/>
  <c r="Q34" i="1"/>
  <c r="Q19" i="1"/>
  <c r="Q44" i="1"/>
  <c r="Q59" i="1"/>
  <c r="Q33" i="1"/>
  <c r="Q29" i="1"/>
  <c r="Q56" i="1"/>
  <c r="Q14" i="1"/>
  <c r="Q23" i="1"/>
  <c r="Q52" i="1"/>
  <c r="Q46" i="1"/>
  <c r="Q51" i="1"/>
  <c r="Q53" i="1"/>
  <c r="Q31" i="1"/>
  <c r="Q36" i="1"/>
  <c r="Q39" i="1"/>
  <c r="Q28" i="1"/>
  <c r="Q18" i="1"/>
  <c r="Q24" i="1"/>
  <c r="Q54" i="1"/>
  <c r="Q45" i="1"/>
  <c r="Q58" i="1"/>
  <c r="Q42" i="1"/>
  <c r="Q47" i="1"/>
  <c r="Q27" i="1"/>
  <c r="Q10" i="1"/>
  <c r="Q40" i="1"/>
  <c r="Q35" i="1"/>
  <c r="Q25" i="1"/>
  <c r="Q17" i="1"/>
  <c r="Q16" i="1"/>
  <c r="Q49" i="1"/>
</calcChain>
</file>

<file path=xl/sharedStrings.xml><?xml version="1.0" encoding="utf-8"?>
<sst xmlns="http://schemas.openxmlformats.org/spreadsheetml/2006/main" count="244" uniqueCount="97">
  <si>
    <t>№</t>
  </si>
  <si>
    <t>Юриспруденция</t>
  </si>
  <si>
    <t>Судебная и прокурорская деятельность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</si>
  <si>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</si>
  <si>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</si>
  <si>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</si>
  <si>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особое и преимущ. право</t>
  </si>
  <si>
    <t>Обществознание</t>
  </si>
  <si>
    <t>Русский язык</t>
  </si>
  <si>
    <t>История</t>
  </si>
  <si>
    <t>Основы государства и права*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</si>
  <si>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</si>
  <si>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</si>
  <si>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</si>
  <si>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</si>
  <si>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</si>
  <si>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</si>
  <si>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</si>
  <si>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</si>
  <si>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</si>
  <si>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особой квоты</t>
  </si>
  <si>
    <t>*</t>
  </si>
  <si>
    <t>Абдуллаев Гаджимурад Магомедович</t>
  </si>
  <si>
    <t>особое право</t>
  </si>
  <si>
    <t>Батаев Ахмед Маусырович</t>
  </si>
  <si>
    <t>Карсакова Мария Александровна</t>
  </si>
  <si>
    <t>Халмурзиев Ибрагим Багаутдинович</t>
  </si>
  <si>
    <t>Войнова Ольга Сергеевна</t>
  </si>
  <si>
    <t>ВИ</t>
  </si>
  <si>
    <t>Ермошкина Софья Павловна</t>
  </si>
  <si>
    <t>Найденов Иван Владимирович</t>
  </si>
  <si>
    <t>Трофимов Владимир Андреевич</t>
  </si>
  <si>
    <t>Шувалова Диана Дмитриевна</t>
  </si>
  <si>
    <t>Абдурахманов Махач Русланович</t>
  </si>
  <si>
    <t>Аллямова Гюльнара Рамилевна</t>
  </si>
  <si>
    <t>Бабкина Екатерина Андреевна</t>
  </si>
  <si>
    <t>Батырова Дарья Алановна</t>
  </si>
  <si>
    <t>Бекбузаров Акромат Хамзатович</t>
  </si>
  <si>
    <t>особое прво, преимущ. Право</t>
  </si>
  <si>
    <t>Бзиев Борис Сергеевич</t>
  </si>
  <si>
    <t>Болян Микаэла Ашотовна</t>
  </si>
  <si>
    <t>Бузаров Владлен Казбекович</t>
  </si>
  <si>
    <t>Буренина Мария Евгеньевна</t>
  </si>
  <si>
    <t>Ващинников Артем Дмитриевич</t>
  </si>
  <si>
    <t>Галицына София Александровна</t>
  </si>
  <si>
    <t xml:space="preserve">особое право </t>
  </si>
  <si>
    <t>Ганжа Валерия Алексеевна</t>
  </si>
  <si>
    <t>Доронина Кристина Михайловна</t>
  </si>
  <si>
    <t>Евлоева Зарема Рустамовна</t>
  </si>
  <si>
    <t>Жилокова Дана Артуровна</t>
  </si>
  <si>
    <t>Зерянский Роман Олегович</t>
  </si>
  <si>
    <t>Игнатов Илья Сергеевич</t>
  </si>
  <si>
    <t>Кодзоева Марьям Багаудиновна</t>
  </si>
  <si>
    <t>Кондранин Павел Сергеевич</t>
  </si>
  <si>
    <t>Коригов Адам Бесланович</t>
  </si>
  <si>
    <t>Лопсан Салим Буянович</t>
  </si>
  <si>
    <t>Мержоев Ильяс Хамзатович</t>
  </si>
  <si>
    <t>Молькова Виктория Игоревна</t>
  </si>
  <si>
    <t>Носков Владимир Алексеевич</t>
  </si>
  <si>
    <t>Оздоев Мухаммад Мустафаевич</t>
  </si>
  <si>
    <t>Резник Владислав Владимирович</t>
  </si>
  <si>
    <t>Хашиева Айна Микаиловна</t>
  </si>
  <si>
    <t>Чмурова Анастасия Дмитриевна</t>
  </si>
  <si>
    <t>Шкрабак Александр Владимирович</t>
  </si>
  <si>
    <t>Бадеян Моника Араиковна</t>
  </si>
  <si>
    <t>Батчаева Сабира Али-Магометовна</t>
  </si>
  <si>
    <t>Бахарев Иннокентий Александрович</t>
  </si>
  <si>
    <t>Беляева Мария Анатольевна</t>
  </si>
  <si>
    <t>Возмилова Ульяна Андреевна</t>
  </si>
  <si>
    <t>Кальницкая Евгения Дмитриевна</t>
  </si>
  <si>
    <t>Карпов Максим Олегович</t>
  </si>
  <si>
    <t>Ондар Шенне Май-ооловна</t>
  </si>
  <si>
    <t>Плиева Дали Исаевна</t>
  </si>
  <si>
    <t>Титаренко Павел Владимирович</t>
  </si>
  <si>
    <t>Федоров Иван Владимирович</t>
  </si>
  <si>
    <t>Договор о сотр.</t>
  </si>
  <si>
    <t>Элесханов Рамазан Вайсулович</t>
  </si>
  <si>
    <t>Информация о зачислении</t>
  </si>
  <si>
    <t>очная</t>
  </si>
  <si>
    <t>очно-заочная</t>
  </si>
  <si>
    <t>Примечание: 
внутренние испытания (ВИ), олимпиады</t>
  </si>
  <si>
    <t>РАНЖИРОВАННЫЕ СПИСКИ ЛИЦ, ПОСТУПАЮЩИХ НА МЕСТА ОСОБОЙ КВОТЫ</t>
  </si>
  <si>
    <t>конкурсная группа, на которую подано согласие о зачислении</t>
  </si>
  <si>
    <t>Прием оригиналов документа об образовании и согласий о зачислении заканчивается 28 июля в 18:00.</t>
  </si>
  <si>
    <t>Оригинал документа 
об образовании, согласие 
о зачислении, дата</t>
  </si>
  <si>
    <t>Оригинал представлен 06.07.2019 и согласие о зачислении</t>
  </si>
  <si>
    <t>Оригинал представлен 26.07.2019 и согласие о зачислении</t>
  </si>
  <si>
    <t>Оригинал представлен 12.07.2019,  заявление о согласии на зачисление</t>
  </si>
  <si>
    <t>Оригинал представлен 26.07.2019 и согласие на зачисление</t>
  </si>
  <si>
    <t>Оригинал представлен 17.07.2019 и согласие о зачислении</t>
  </si>
  <si>
    <t>Оригинал представлен 28.07.2019 и согласие о зачислении</t>
  </si>
  <si>
    <t>Оригинал представлен 05.07.2019 и согласие о зачислени</t>
  </si>
  <si>
    <t xml:space="preserve">Оригинал представлен 27.07.2019 и  согласие на зачисление </t>
  </si>
  <si>
    <t xml:space="preserve">Оригинал представлен 25.06.2019 и согласие о зачислении </t>
  </si>
  <si>
    <t>Оригинал представлен 28.07.2019,  заявление о согласии на зачисление</t>
  </si>
  <si>
    <t>Приказ о зачислении №1249/ю от 29.07.2019</t>
  </si>
  <si>
    <t>Приказ о зачислении №1250/ю от 29.07.2019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</si>
</sst>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36"/>
      <name val="Arial Cyr"/>
      <charset val="204"/>
    </font>
    <font>
      <b/>
      <sz val="18"/>
      <name val="Arial Cyr"/>
      <charset val="204"/>
    </font>
    <font>
      <b/>
      <sz val="18"/>
      <color indexed="10"/>
      <name val="Arial Cyr"/>
      <charset val="204"/>
    </font>
    <font>
      <b/>
      <sz val="18"/>
      <color rgb="FFFF0000"/>
      <name val="Arial Cyr"/>
      <charset val="204"/>
    </font>
    <font>
      <sz val="22"/>
      <color theme="1"/>
      <name val="Calibri"/>
      <family val="2"/>
      <charset val="204"/>
      <scheme val="minor"/>
    </font>
    <font>
      <b/>
      <sz val="36"/>
      <color indexed="8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2"/>
      <name val="Arial Cyr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FCD4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119">
    <xf numFmtId="0" fontId="0" fillId="0" borderId="0" xfId="0"/>
    <xf numFmtId="0" fontId="7" fillId="4" borderId="12" xfId="3" applyFont="1" applyBorder="1" applyAlignment="1">
      <alignment horizontal="center" vertical="center" wrapText="1"/>
    </xf>
    <xf numFmtId="0" fontId="10" fillId="4" borderId="10" xfId="3" applyFont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0" xfId="0" applyFill="1" applyBorder="1"/>
    <xf numFmtId="0" fontId="13" fillId="0" borderId="25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25" xfId="0" applyFont="1" applyFill="1" applyBorder="1" applyAlignment="1">
      <alignment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7" fillId="6" borderId="27" xfId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left" vertical="center"/>
    </xf>
    <xf numFmtId="0" fontId="20" fillId="6" borderId="17" xfId="0" applyFont="1" applyFill="1" applyBorder="1" applyAlignment="1">
      <alignment horizontal="left" vertical="center"/>
    </xf>
    <xf numFmtId="0" fontId="21" fillId="0" borderId="0" xfId="0" applyFont="1"/>
    <xf numFmtId="0" fontId="5" fillId="8" borderId="2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0" fillId="10" borderId="10" xfId="2" applyFont="1" applyFill="1" applyBorder="1" applyAlignment="1">
      <alignment horizontal="center" vertical="center" textRotation="90" wrapText="1"/>
    </xf>
    <xf numFmtId="0" fontId="7" fillId="11" borderId="12" xfId="1" applyFont="1" applyFill="1" applyBorder="1" applyAlignment="1">
      <alignment horizontal="center" vertical="center" wrapText="1"/>
    </xf>
    <xf numFmtId="0" fontId="8" fillId="11" borderId="10" xfId="1" applyFont="1" applyFill="1" applyBorder="1" applyAlignment="1">
      <alignment horizontal="center" vertical="center" textRotation="90" wrapText="1"/>
    </xf>
    <xf numFmtId="0" fontId="23" fillId="6" borderId="2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7" fillId="12" borderId="27" xfId="1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left" vertical="center" wrapText="1"/>
    </xf>
    <xf numFmtId="0" fontId="9" fillId="14" borderId="7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7" fillId="13" borderId="27" xfId="1" applyFont="1" applyFill="1" applyBorder="1" applyAlignment="1">
      <alignment horizontal="center" vertical="center" wrapText="1"/>
    </xf>
    <xf numFmtId="0" fontId="23" fillId="13" borderId="27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7" fillId="6" borderId="13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3" xfId="1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6" fillId="0" borderId="0" xfId="0" applyFont="1"/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8" borderId="14" xfId="0" applyFont="1" applyFill="1" applyBorder="1" applyAlignment="1">
      <alignment horizontal="center" vertical="center" textRotation="90" wrapText="1"/>
    </xf>
    <xf numFmtId="0" fontId="4" fillId="8" borderId="19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8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25" fillId="9" borderId="3" xfId="4" applyFont="1" applyFill="1" applyBorder="1" applyAlignment="1">
      <alignment horizontal="center" vertical="center" wrapText="1"/>
    </xf>
    <xf numFmtId="0" fontId="25" fillId="9" borderId="11" xfId="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10" borderId="3" xfId="2" applyFont="1" applyFill="1" applyBorder="1" applyAlignment="1">
      <alignment horizontal="center" vertical="center" wrapText="1"/>
    </xf>
    <xf numFmtId="0" fontId="10" fillId="10" borderId="12" xfId="2" applyFont="1" applyFill="1" applyBorder="1" applyAlignment="1">
      <alignment horizontal="center" vertical="center" wrapText="1"/>
    </xf>
    <xf numFmtId="0" fontId="8" fillId="11" borderId="3" xfId="1" applyFont="1" applyFill="1" applyBorder="1" applyAlignment="1">
      <alignment horizontal="center" vertical="center" wrapText="1"/>
    </xf>
    <xf numFmtId="0" fontId="8" fillId="11" borderId="12" xfId="1" applyFont="1" applyFill="1" applyBorder="1" applyAlignment="1">
      <alignment horizontal="center" vertical="center" wrapText="1"/>
    </xf>
    <xf numFmtId="0" fontId="10" fillId="4" borderId="3" xfId="3" applyFont="1" applyBorder="1" applyAlignment="1">
      <alignment horizontal="center" vertical="center" wrapText="1"/>
    </xf>
    <xf numFmtId="0" fontId="10" fillId="4" borderId="12" xfId="3" applyFont="1" applyBorder="1" applyAlignment="1">
      <alignment horizontal="center" vertical="center" wrapText="1"/>
    </xf>
  </cellXfs>
  <cellStyles count="5">
    <cellStyle name="40% — акцент1" xfId="2" builtinId="31"/>
    <cellStyle name="40% — акцент2" xfId="3" builtinId="35"/>
    <cellStyle name="60% — акцент3" xfId="4" builtinId="40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0F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2CC8D7D-D219-4F41-B04D-0CDB7EEB9E4B}" diskRevisions="1" revisionId="11" version="2">
  <header guid="{D5D063AE-6AB7-46C5-AD99-E8B8ED06AB0F}" dateTime="2019-07-29T09:48:09" maxSheetId="2" userName="pr21115" r:id="rId1">
    <sheetIdMap count="1">
      <sheetId val="1"/>
    </sheetIdMap>
  </header>
  <header guid="{92CC8D7D-D219-4F41-B04D-0CDB7EEB9E4B}" dateTime="2019-07-29T20:29:49" maxSheetId="2" userName="Мария Александоровна Гончарова" r:id="rId2" minRId="1" maxRId="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U18" t="inlineStr">
      <is>
        <t>Рекомендован к зачислению 29.07.2019</t>
      </is>
    </oc>
    <nc r="U18" t="inlineStr">
      <is>
        <t>Приказ о зачислении №1249/ю от 29.07.2019</t>
      </is>
    </nc>
  </rcc>
  <rcc rId="2" sId="1">
    <oc r="U21" t="inlineStr">
      <is>
        <t>Рекомендован к зачислению 29.07.2019</t>
      </is>
    </oc>
    <nc r="U21" t="inlineStr">
      <is>
        <t>Приказ о зачислении №1249/ю от 29.07.2019</t>
      </is>
    </nc>
  </rcc>
  <rcc rId="3" sId="1">
    <oc r="U29" t="inlineStr">
      <is>
        <t>Рекомендован к зачислению 29.07.2019</t>
      </is>
    </oc>
    <nc r="U29" t="inlineStr">
      <is>
        <t>Приказ о зачислении №1249/ю от 29.07.2019</t>
      </is>
    </nc>
  </rcc>
  <rcc rId="4" sId="1">
    <oc r="U30" t="inlineStr">
      <is>
        <t>Рекомендован к зачислению 29.07.2019</t>
      </is>
    </oc>
    <nc r="U30" t="inlineStr">
      <is>
        <t>Приказ о зачислении №1249/ю от 29.07.2019</t>
      </is>
    </nc>
  </rcc>
  <rcc rId="5" sId="1">
    <oc r="U33" t="inlineStr">
      <is>
        <t>Рекомендован к зачислению 29.07.2019</t>
      </is>
    </oc>
    <nc r="U33" t="inlineStr">
      <is>
        <t>Приказ о зачислении №1249/ю от 29.07.2019</t>
      </is>
    </nc>
  </rcc>
  <rcc rId="6" sId="1">
    <oc r="U37" t="inlineStr">
      <is>
        <t>Рекомендован к зачислению 29.07.2019</t>
      </is>
    </oc>
    <nc r="U37" t="inlineStr">
      <is>
        <t>Приказ о зачислении №1249/ю от 29.07.2019</t>
      </is>
    </nc>
  </rcc>
  <rcc rId="7" sId="1">
    <oc r="U46" t="inlineStr">
      <is>
        <t>Рекомендован к зачислению 29.07.2019</t>
      </is>
    </oc>
    <nc r="U46" t="inlineStr">
      <is>
        <t>Приказ о зачислении №1249/ю от 29.07.2019</t>
      </is>
    </nc>
  </rcc>
  <rcc rId="8" sId="1">
    <oc r="U48" t="inlineStr">
      <is>
        <t>Рекомендован к зачислению 29.07.2019</t>
      </is>
    </oc>
    <nc r="U48" t="inlineStr">
      <is>
        <t>Приказ о зачислении №1249/ю от 29.07.2019</t>
      </is>
    </nc>
  </rcc>
  <rcc rId="9" sId="1">
    <oc r="U49" t="inlineStr">
      <is>
        <t>Рекомендован к зачислению 29.07.2019</t>
      </is>
    </oc>
    <nc r="U49" t="inlineStr">
      <is>
        <t>Приказ о зачислении №1249/ю от 29.07.2019</t>
      </is>
    </nc>
  </rcc>
  <rcc rId="10" sId="1">
    <oc r="U51" t="inlineStr">
      <is>
        <t>Рекомендован к зачислению 29.07.2019</t>
      </is>
    </oc>
    <nc r="U51" t="inlineStr">
      <is>
        <t>Приказ о зачислении №1250/ю от 29.07.2019</t>
      </is>
    </nc>
  </rcc>
  <rcc rId="11" sId="1">
    <oc r="U54" t="inlineStr">
      <is>
        <t>Рекомендован к зачислению 29.07.2019</t>
      </is>
    </oc>
    <nc r="U54" t="inlineStr">
      <is>
        <t>Приказ о зачислении №1249/ю от 29.07.2019</t>
      </is>
    </nc>
  </rcc>
  <rcv guid="{279847BB-4C98-4F19-B27A-0CB672D7D4E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="40" zoomScaleNormal="40" workbookViewId="0">
      <pane xSplit="21" ySplit="9" topLeftCell="V48" activePane="bottomRight" state="frozen"/>
      <selection pane="topRight" activeCell="V1" sqref="V1"/>
      <selection pane="bottomLeft" activeCell="A10" sqref="A10"/>
      <selection pane="bottomRight" activeCell="U55" sqref="U55"/>
    </sheetView>
  </sheetViews>
  <sheetFormatPr defaultRowHeight="31.5" x14ac:dyDescent="0.5"/>
  <cols>
    <col min="1" max="1" width="12.42578125" customWidth="1"/>
    <col min="2" max="2" width="92.140625" style="34" customWidth="1"/>
    <col min="3" max="5" width="29.140625" customWidth="1"/>
    <col min="17" max="17" width="18.42578125" style="20" customWidth="1"/>
    <col min="18" max="18" width="23.42578125" customWidth="1"/>
    <col min="19" max="19" width="31.5703125" customWidth="1"/>
    <col min="20" max="20" width="63.7109375" style="44" customWidth="1"/>
    <col min="21" max="21" width="46.5703125" style="63" customWidth="1"/>
  </cols>
  <sheetData>
    <row r="1" spans="1:21" s="11" customFormat="1" ht="68.25" customHeight="1" x14ac:dyDescent="0.25">
      <c r="A1" s="72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11" customFormat="1" ht="39.75" customHeight="1" thickBot="1" x14ac:dyDescent="0.45">
      <c r="B2" s="69" t="s">
        <v>83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58"/>
    </row>
    <row r="3" spans="1:21" s="11" customFormat="1" ht="42.75" customHeight="1" thickBot="1" x14ac:dyDescent="0.45">
      <c r="A3" s="49"/>
      <c r="B3" s="70" t="s">
        <v>82</v>
      </c>
      <c r="C3" s="71"/>
      <c r="D3" s="71"/>
      <c r="E3" s="71"/>
      <c r="F3" s="71"/>
      <c r="G3" s="12"/>
      <c r="H3" s="12"/>
      <c r="I3" s="12"/>
      <c r="J3" s="12"/>
      <c r="K3" s="12"/>
      <c r="L3" s="12"/>
      <c r="M3" s="12"/>
      <c r="N3" s="12"/>
      <c r="O3" s="12"/>
      <c r="P3" s="12"/>
      <c r="Q3" s="24"/>
      <c r="R3" s="12"/>
      <c r="S3" s="12"/>
      <c r="T3" s="25"/>
      <c r="U3" s="58"/>
    </row>
    <row r="4" spans="1:21" ht="15" customHeight="1" x14ac:dyDescent="0.25">
      <c r="A4" s="102" t="s">
        <v>0</v>
      </c>
      <c r="B4" s="105"/>
      <c r="C4" s="107" t="s">
        <v>1</v>
      </c>
      <c r="D4" s="107"/>
      <c r="E4" s="109" t="s">
        <v>2</v>
      </c>
      <c r="F4" s="82" t="s">
        <v>3</v>
      </c>
      <c r="G4" s="83"/>
      <c r="H4" s="83"/>
      <c r="I4" s="83"/>
      <c r="J4" s="111"/>
      <c r="K4" s="82" t="s">
        <v>4</v>
      </c>
      <c r="L4" s="83"/>
      <c r="M4" s="83"/>
      <c r="N4" s="83"/>
      <c r="O4" s="83"/>
      <c r="P4" s="84"/>
      <c r="Q4" s="88" t="s">
        <v>5</v>
      </c>
      <c r="R4" s="91" t="s">
        <v>80</v>
      </c>
      <c r="S4" s="94" t="s">
        <v>6</v>
      </c>
      <c r="T4" s="97" t="s">
        <v>84</v>
      </c>
      <c r="U4" s="66" t="s">
        <v>77</v>
      </c>
    </row>
    <row r="5" spans="1:21" ht="55.5" customHeight="1" thickBot="1" x14ac:dyDescent="0.3">
      <c r="A5" s="103"/>
      <c r="B5" s="106"/>
      <c r="C5" s="108"/>
      <c r="D5" s="108"/>
      <c r="E5" s="110"/>
      <c r="F5" s="85"/>
      <c r="G5" s="86"/>
      <c r="H5" s="86"/>
      <c r="I5" s="86"/>
      <c r="J5" s="112"/>
      <c r="K5" s="85"/>
      <c r="L5" s="86"/>
      <c r="M5" s="86"/>
      <c r="N5" s="86"/>
      <c r="O5" s="86"/>
      <c r="P5" s="87"/>
      <c r="Q5" s="89"/>
      <c r="R5" s="92"/>
      <c r="S5" s="95"/>
      <c r="T5" s="98"/>
      <c r="U5" s="67"/>
    </row>
    <row r="6" spans="1:21" ht="15" customHeight="1" x14ac:dyDescent="0.25">
      <c r="A6" s="103"/>
      <c r="B6" s="106"/>
      <c r="C6" s="113" t="s">
        <v>78</v>
      </c>
      <c r="D6" s="115" t="s">
        <v>79</v>
      </c>
      <c r="E6" s="117" t="s">
        <v>78</v>
      </c>
      <c r="F6" s="74" t="s">
        <v>7</v>
      </c>
      <c r="G6" s="76" t="s">
        <v>8</v>
      </c>
      <c r="H6" s="76" t="s">
        <v>9</v>
      </c>
      <c r="I6" s="76" t="s">
        <v>10</v>
      </c>
      <c r="J6" s="78" t="s">
        <v>11</v>
      </c>
      <c r="K6" s="80" t="s">
        <v>12</v>
      </c>
      <c r="L6" s="100" t="s">
        <v>13</v>
      </c>
      <c r="M6" s="100" t="s">
        <v>14</v>
      </c>
      <c r="N6" s="100" t="s">
        <v>15</v>
      </c>
      <c r="O6" s="100" t="s">
        <v>16</v>
      </c>
      <c r="P6" s="64" t="s">
        <v>17</v>
      </c>
      <c r="Q6" s="89"/>
      <c r="R6" s="92"/>
      <c r="S6" s="95"/>
      <c r="T6" s="98"/>
      <c r="U6" s="67"/>
    </row>
    <row r="7" spans="1:21" ht="27" customHeight="1" x14ac:dyDescent="0.25">
      <c r="A7" s="103"/>
      <c r="B7" s="106"/>
      <c r="C7" s="114"/>
      <c r="D7" s="116"/>
      <c r="E7" s="118"/>
      <c r="F7" s="74"/>
      <c r="G7" s="76"/>
      <c r="H7" s="76"/>
      <c r="I7" s="76"/>
      <c r="J7" s="78"/>
      <c r="K7" s="80"/>
      <c r="L7" s="100"/>
      <c r="M7" s="100"/>
      <c r="N7" s="100"/>
      <c r="O7" s="100"/>
      <c r="P7" s="64"/>
      <c r="Q7" s="89"/>
      <c r="R7" s="92"/>
      <c r="S7" s="95"/>
      <c r="T7" s="98"/>
      <c r="U7" s="67"/>
    </row>
    <row r="8" spans="1:21" ht="29.25" customHeight="1" x14ac:dyDescent="0.25">
      <c r="A8" s="103"/>
      <c r="B8" s="30" t="s">
        <v>18</v>
      </c>
      <c r="C8" s="38">
        <v>10</v>
      </c>
      <c r="D8" s="40">
        <v>1</v>
      </c>
      <c r="E8" s="1">
        <v>1</v>
      </c>
      <c r="F8" s="74"/>
      <c r="G8" s="76"/>
      <c r="H8" s="76"/>
      <c r="I8" s="76"/>
      <c r="J8" s="78"/>
      <c r="K8" s="80"/>
      <c r="L8" s="100"/>
      <c r="M8" s="100"/>
      <c r="N8" s="100"/>
      <c r="O8" s="100"/>
      <c r="P8" s="64"/>
      <c r="Q8" s="89"/>
      <c r="R8" s="92"/>
      <c r="S8" s="95"/>
      <c r="T8" s="98"/>
      <c r="U8" s="67"/>
    </row>
    <row r="9" spans="1:21" ht="199.5" customHeight="1" thickBot="1" x14ac:dyDescent="0.3">
      <c r="A9" s="104"/>
      <c r="B9" s="31" t="s">
        <v>19</v>
      </c>
      <c r="C9" s="39" t="s">
        <v>20</v>
      </c>
      <c r="D9" s="41" t="s">
        <v>20</v>
      </c>
      <c r="E9" s="2" t="s">
        <v>20</v>
      </c>
      <c r="F9" s="75"/>
      <c r="G9" s="77"/>
      <c r="H9" s="77"/>
      <c r="I9" s="77"/>
      <c r="J9" s="79"/>
      <c r="K9" s="81"/>
      <c r="L9" s="101"/>
      <c r="M9" s="101"/>
      <c r="N9" s="101"/>
      <c r="O9" s="101"/>
      <c r="P9" s="65"/>
      <c r="Q9" s="90"/>
      <c r="R9" s="93"/>
      <c r="S9" s="96"/>
      <c r="T9" s="99"/>
      <c r="U9" s="68"/>
    </row>
    <row r="10" spans="1:21" ht="58.5" customHeight="1" x14ac:dyDescent="0.25">
      <c r="A10" s="14">
        <v>1</v>
      </c>
      <c r="B10" s="32" t="s">
        <v>41</v>
      </c>
      <c r="C10" s="23" t="s">
        <v>21</v>
      </c>
      <c r="D10" s="23"/>
      <c r="E10" s="21" t="s">
        <v>21</v>
      </c>
      <c r="F10" s="7">
        <v>92</v>
      </c>
      <c r="G10" s="5">
        <v>87</v>
      </c>
      <c r="H10" s="5">
        <v>91</v>
      </c>
      <c r="I10" s="5"/>
      <c r="J10" s="6">
        <f t="shared" ref="J10:J41" si="0">F10+G10+H10+I10</f>
        <v>270</v>
      </c>
      <c r="K10" s="7"/>
      <c r="L10" s="5"/>
      <c r="M10" s="4">
        <v>5</v>
      </c>
      <c r="N10" s="4"/>
      <c r="O10" s="4"/>
      <c r="P10" s="3">
        <f t="shared" ref="P10:P45" si="1">SUM(K10:O10)</f>
        <v>5</v>
      </c>
      <c r="Q10" s="35">
        <f t="shared" ref="Q10:Q41" si="2">J10+P10</f>
        <v>275</v>
      </c>
      <c r="R10" s="8"/>
      <c r="S10" s="6" t="s">
        <v>23</v>
      </c>
      <c r="T10" s="43"/>
      <c r="U10" s="59"/>
    </row>
    <row r="11" spans="1:21" ht="58.5" customHeight="1" x14ac:dyDescent="0.25">
      <c r="A11" s="15">
        <v>2</v>
      </c>
      <c r="B11" s="32" t="s">
        <v>34</v>
      </c>
      <c r="C11" s="23" t="s">
        <v>21</v>
      </c>
      <c r="D11" s="23"/>
      <c r="E11" s="21" t="s">
        <v>21</v>
      </c>
      <c r="F11" s="7">
        <v>87</v>
      </c>
      <c r="G11" s="5">
        <v>94</v>
      </c>
      <c r="H11" s="5">
        <v>79</v>
      </c>
      <c r="I11" s="5"/>
      <c r="J11" s="6">
        <f t="shared" si="0"/>
        <v>260</v>
      </c>
      <c r="K11" s="7"/>
      <c r="L11" s="5"/>
      <c r="M11" s="4">
        <v>5</v>
      </c>
      <c r="N11" s="4"/>
      <c r="O11" s="4"/>
      <c r="P11" s="3">
        <f t="shared" si="1"/>
        <v>5</v>
      </c>
      <c r="Q11" s="36">
        <f t="shared" si="2"/>
        <v>265</v>
      </c>
      <c r="R11" s="10"/>
      <c r="S11" s="13" t="s">
        <v>23</v>
      </c>
      <c r="T11" s="42"/>
      <c r="U11" s="59"/>
    </row>
    <row r="12" spans="1:21" ht="58.5" customHeight="1" x14ac:dyDescent="0.25">
      <c r="A12" s="14">
        <v>3</v>
      </c>
      <c r="B12" s="32" t="s">
        <v>39</v>
      </c>
      <c r="C12" s="21" t="s">
        <v>21</v>
      </c>
      <c r="D12" s="21"/>
      <c r="E12" s="21" t="s">
        <v>21</v>
      </c>
      <c r="F12" s="7">
        <v>81</v>
      </c>
      <c r="G12" s="5">
        <v>94</v>
      </c>
      <c r="H12" s="5">
        <v>84</v>
      </c>
      <c r="I12" s="5"/>
      <c r="J12" s="6">
        <f t="shared" si="0"/>
        <v>259</v>
      </c>
      <c r="K12" s="7"/>
      <c r="L12" s="5"/>
      <c r="M12" s="5">
        <v>5</v>
      </c>
      <c r="N12" s="5"/>
      <c r="O12" s="5"/>
      <c r="P12" s="3">
        <f t="shared" si="1"/>
        <v>5</v>
      </c>
      <c r="Q12" s="36">
        <f t="shared" si="2"/>
        <v>264</v>
      </c>
      <c r="R12" s="10"/>
      <c r="S12" s="13" t="s">
        <v>23</v>
      </c>
      <c r="T12" s="42"/>
      <c r="U12" s="59"/>
    </row>
    <row r="13" spans="1:21" ht="58.5" customHeight="1" x14ac:dyDescent="0.25">
      <c r="A13" s="15">
        <v>4</v>
      </c>
      <c r="B13" s="32" t="s">
        <v>49</v>
      </c>
      <c r="C13" s="21" t="s">
        <v>21</v>
      </c>
      <c r="D13" s="21"/>
      <c r="E13" s="21" t="s">
        <v>21</v>
      </c>
      <c r="F13" s="7">
        <v>94</v>
      </c>
      <c r="G13" s="5">
        <v>82</v>
      </c>
      <c r="H13" s="5">
        <v>84</v>
      </c>
      <c r="I13" s="5"/>
      <c r="J13" s="6">
        <f t="shared" si="0"/>
        <v>260</v>
      </c>
      <c r="K13" s="7"/>
      <c r="L13" s="5"/>
      <c r="M13" s="5"/>
      <c r="N13" s="5"/>
      <c r="O13" s="5"/>
      <c r="P13" s="3">
        <f t="shared" si="1"/>
        <v>0</v>
      </c>
      <c r="Q13" s="35">
        <f t="shared" si="2"/>
        <v>260</v>
      </c>
      <c r="R13" s="10"/>
      <c r="S13" s="6" t="s">
        <v>23</v>
      </c>
      <c r="T13" s="42"/>
      <c r="U13" s="59"/>
    </row>
    <row r="14" spans="1:21" ht="58.5" customHeight="1" x14ac:dyDescent="0.25">
      <c r="A14" s="14">
        <v>5</v>
      </c>
      <c r="B14" s="32" t="s">
        <v>31</v>
      </c>
      <c r="C14" s="23" t="s">
        <v>21</v>
      </c>
      <c r="D14" s="23" t="s">
        <v>21</v>
      </c>
      <c r="E14" s="21"/>
      <c r="F14" s="7">
        <v>70</v>
      </c>
      <c r="G14" s="5">
        <v>89</v>
      </c>
      <c r="H14" s="5">
        <v>96</v>
      </c>
      <c r="I14" s="5"/>
      <c r="J14" s="6">
        <f t="shared" si="0"/>
        <v>255</v>
      </c>
      <c r="K14" s="7"/>
      <c r="L14" s="5"/>
      <c r="M14" s="4"/>
      <c r="N14" s="4"/>
      <c r="O14" s="4"/>
      <c r="P14" s="3">
        <f t="shared" si="1"/>
        <v>0</v>
      </c>
      <c r="Q14" s="36">
        <f t="shared" si="2"/>
        <v>255</v>
      </c>
      <c r="R14" s="8"/>
      <c r="S14" s="6" t="s">
        <v>23</v>
      </c>
      <c r="T14" s="43"/>
      <c r="U14" s="59"/>
    </row>
    <row r="15" spans="1:21" ht="58.5" customHeight="1" x14ac:dyDescent="0.25">
      <c r="A15" s="15">
        <v>6</v>
      </c>
      <c r="B15" s="32" t="s">
        <v>56</v>
      </c>
      <c r="C15" s="23" t="s">
        <v>21</v>
      </c>
      <c r="D15" s="23"/>
      <c r="E15" s="21" t="s">
        <v>21</v>
      </c>
      <c r="F15" s="7">
        <v>77</v>
      </c>
      <c r="G15" s="5">
        <v>73</v>
      </c>
      <c r="H15" s="5">
        <v>96</v>
      </c>
      <c r="I15" s="5"/>
      <c r="J15" s="6">
        <f t="shared" si="0"/>
        <v>246</v>
      </c>
      <c r="K15" s="7"/>
      <c r="L15" s="5">
        <v>2</v>
      </c>
      <c r="M15" s="4"/>
      <c r="N15" s="4"/>
      <c r="O15" s="4"/>
      <c r="P15" s="3">
        <f t="shared" si="1"/>
        <v>2</v>
      </c>
      <c r="Q15" s="36">
        <f t="shared" si="2"/>
        <v>248</v>
      </c>
      <c r="R15" s="8"/>
      <c r="S15" s="6" t="s">
        <v>23</v>
      </c>
      <c r="T15" s="43"/>
      <c r="U15" s="59"/>
    </row>
    <row r="16" spans="1:21" ht="58.5" customHeight="1" x14ac:dyDescent="0.25">
      <c r="A16" s="14">
        <v>7</v>
      </c>
      <c r="B16" s="32" t="s">
        <v>72</v>
      </c>
      <c r="C16" s="23" t="s">
        <v>21</v>
      </c>
      <c r="D16" s="23"/>
      <c r="E16" s="21"/>
      <c r="F16" s="7">
        <v>82</v>
      </c>
      <c r="G16" s="5">
        <v>85</v>
      </c>
      <c r="H16" s="5">
        <v>71</v>
      </c>
      <c r="I16" s="5"/>
      <c r="J16" s="6">
        <f t="shared" si="0"/>
        <v>238</v>
      </c>
      <c r="K16" s="7"/>
      <c r="L16" s="5"/>
      <c r="M16" s="4">
        <v>5</v>
      </c>
      <c r="N16" s="4"/>
      <c r="O16" s="4"/>
      <c r="P16" s="3">
        <f t="shared" si="1"/>
        <v>5</v>
      </c>
      <c r="Q16" s="35">
        <f t="shared" si="2"/>
        <v>243</v>
      </c>
      <c r="R16" s="8"/>
      <c r="S16" s="6" t="s">
        <v>23</v>
      </c>
      <c r="T16" s="43"/>
      <c r="U16" s="59"/>
    </row>
    <row r="17" spans="1:21" ht="58.5" customHeight="1" x14ac:dyDescent="0.25">
      <c r="A17" s="15">
        <v>8</v>
      </c>
      <c r="B17" s="32" t="s">
        <v>65</v>
      </c>
      <c r="C17" s="21" t="s">
        <v>21</v>
      </c>
      <c r="D17" s="21"/>
      <c r="E17" s="21"/>
      <c r="F17" s="7">
        <v>74</v>
      </c>
      <c r="G17" s="5">
        <v>80</v>
      </c>
      <c r="H17" s="5">
        <v>72</v>
      </c>
      <c r="I17" s="5"/>
      <c r="J17" s="6">
        <f t="shared" si="0"/>
        <v>226</v>
      </c>
      <c r="K17" s="7"/>
      <c r="L17" s="5"/>
      <c r="M17" s="5">
        <v>5</v>
      </c>
      <c r="N17" s="5">
        <v>1</v>
      </c>
      <c r="O17" s="5"/>
      <c r="P17" s="3">
        <f t="shared" si="1"/>
        <v>6</v>
      </c>
      <c r="Q17" s="36">
        <f t="shared" si="2"/>
        <v>232</v>
      </c>
      <c r="R17" s="8"/>
      <c r="S17" s="6" t="s">
        <v>23</v>
      </c>
      <c r="T17" s="43"/>
      <c r="U17" s="59"/>
    </row>
    <row r="18" spans="1:21" ht="58.5" customHeight="1" x14ac:dyDescent="0.25">
      <c r="A18" s="14">
        <v>9</v>
      </c>
      <c r="B18" s="32" t="s">
        <v>58</v>
      </c>
      <c r="C18" s="56">
        <v>1</v>
      </c>
      <c r="D18" s="23"/>
      <c r="E18" s="21" t="s">
        <v>21</v>
      </c>
      <c r="F18" s="7">
        <v>81</v>
      </c>
      <c r="G18" s="5">
        <v>89</v>
      </c>
      <c r="H18" s="5">
        <v>60</v>
      </c>
      <c r="I18" s="5"/>
      <c r="J18" s="6">
        <f t="shared" si="0"/>
        <v>230</v>
      </c>
      <c r="K18" s="7"/>
      <c r="L18" s="5"/>
      <c r="M18" s="4"/>
      <c r="N18" s="4"/>
      <c r="O18" s="4"/>
      <c r="P18" s="3">
        <f t="shared" si="1"/>
        <v>0</v>
      </c>
      <c r="Q18" s="36">
        <f t="shared" si="2"/>
        <v>230</v>
      </c>
      <c r="R18" s="8"/>
      <c r="S18" s="6" t="s">
        <v>23</v>
      </c>
      <c r="T18" s="45" t="s">
        <v>90</v>
      </c>
      <c r="U18" s="60" t="s">
        <v>95</v>
      </c>
    </row>
    <row r="19" spans="1:21" ht="58.5" customHeight="1" x14ac:dyDescent="0.25">
      <c r="A19" s="15">
        <v>10</v>
      </c>
      <c r="B19" s="32" t="s">
        <v>61</v>
      </c>
      <c r="C19" s="23" t="s">
        <v>21</v>
      </c>
      <c r="D19" s="23"/>
      <c r="E19" s="21" t="s">
        <v>21</v>
      </c>
      <c r="F19" s="7">
        <v>79</v>
      </c>
      <c r="G19" s="5">
        <v>76</v>
      </c>
      <c r="H19" s="5">
        <v>75</v>
      </c>
      <c r="I19" s="5"/>
      <c r="J19" s="6">
        <f t="shared" si="0"/>
        <v>230</v>
      </c>
      <c r="K19" s="7"/>
      <c r="L19" s="5"/>
      <c r="M19" s="4"/>
      <c r="N19" s="4"/>
      <c r="O19" s="4"/>
      <c r="P19" s="3">
        <f t="shared" si="1"/>
        <v>0</v>
      </c>
      <c r="Q19" s="35">
        <f t="shared" si="2"/>
        <v>230</v>
      </c>
      <c r="R19" s="8"/>
      <c r="S19" s="6" t="s">
        <v>23</v>
      </c>
      <c r="T19" s="43"/>
      <c r="U19" s="59"/>
    </row>
    <row r="20" spans="1:21" ht="58.5" customHeight="1" x14ac:dyDescent="0.25">
      <c r="A20" s="14">
        <v>11</v>
      </c>
      <c r="B20" s="32" t="s">
        <v>40</v>
      </c>
      <c r="C20" s="23" t="s">
        <v>21</v>
      </c>
      <c r="D20" s="23"/>
      <c r="E20" s="21" t="s">
        <v>21</v>
      </c>
      <c r="F20" s="7">
        <v>68</v>
      </c>
      <c r="G20" s="5">
        <v>78</v>
      </c>
      <c r="H20" s="5">
        <v>79</v>
      </c>
      <c r="I20" s="5"/>
      <c r="J20" s="6">
        <f t="shared" si="0"/>
        <v>225</v>
      </c>
      <c r="K20" s="7"/>
      <c r="L20" s="5"/>
      <c r="M20" s="4">
        <v>5</v>
      </c>
      <c r="N20" s="4"/>
      <c r="O20" s="4"/>
      <c r="P20" s="3">
        <f t="shared" si="1"/>
        <v>5</v>
      </c>
      <c r="Q20" s="35">
        <f t="shared" si="2"/>
        <v>230</v>
      </c>
      <c r="R20" s="10"/>
      <c r="S20" s="13" t="s">
        <v>23</v>
      </c>
      <c r="T20" s="42"/>
      <c r="U20" s="59"/>
    </row>
    <row r="21" spans="1:21" ht="58.5" customHeight="1" x14ac:dyDescent="0.25">
      <c r="A21" s="15">
        <v>12</v>
      </c>
      <c r="B21" s="32" t="s">
        <v>27</v>
      </c>
      <c r="C21" s="56">
        <v>2</v>
      </c>
      <c r="D21" s="23" t="s">
        <v>21</v>
      </c>
      <c r="E21" s="21"/>
      <c r="F21" s="50">
        <v>75</v>
      </c>
      <c r="G21" s="51">
        <v>72</v>
      </c>
      <c r="H21" s="5"/>
      <c r="I21" s="51">
        <v>80</v>
      </c>
      <c r="J21" s="6">
        <f t="shared" si="0"/>
        <v>227</v>
      </c>
      <c r="K21" s="7"/>
      <c r="L21" s="5"/>
      <c r="M21" s="4"/>
      <c r="N21" s="4"/>
      <c r="O21" s="4"/>
      <c r="P21" s="3">
        <f t="shared" si="1"/>
        <v>0</v>
      </c>
      <c r="Q21" s="36">
        <f t="shared" si="2"/>
        <v>227</v>
      </c>
      <c r="R21" s="8" t="s">
        <v>28</v>
      </c>
      <c r="S21" s="6" t="s">
        <v>23</v>
      </c>
      <c r="T21" s="45" t="s">
        <v>85</v>
      </c>
      <c r="U21" s="61" t="s">
        <v>95</v>
      </c>
    </row>
    <row r="22" spans="1:21" ht="58.5" customHeight="1" x14ac:dyDescent="0.25">
      <c r="A22" s="14">
        <v>13</v>
      </c>
      <c r="B22" s="32" t="s">
        <v>43</v>
      </c>
      <c r="C22" s="21" t="s">
        <v>21</v>
      </c>
      <c r="D22" s="21"/>
      <c r="E22" s="21" t="s">
        <v>21</v>
      </c>
      <c r="F22" s="7">
        <v>71</v>
      </c>
      <c r="G22" s="5">
        <v>70</v>
      </c>
      <c r="H22" s="5">
        <v>84</v>
      </c>
      <c r="I22" s="5"/>
      <c r="J22" s="6">
        <f t="shared" si="0"/>
        <v>225</v>
      </c>
      <c r="K22" s="7"/>
      <c r="L22" s="5"/>
      <c r="M22" s="5"/>
      <c r="N22" s="5"/>
      <c r="O22" s="5"/>
      <c r="P22" s="3">
        <f t="shared" si="1"/>
        <v>0</v>
      </c>
      <c r="Q22" s="36">
        <f t="shared" si="2"/>
        <v>225</v>
      </c>
      <c r="R22" s="10"/>
      <c r="S22" s="13" t="s">
        <v>23</v>
      </c>
      <c r="T22" s="42"/>
      <c r="U22" s="59"/>
    </row>
    <row r="23" spans="1:21" ht="58.5" customHeight="1" x14ac:dyDescent="0.25">
      <c r="A23" s="15">
        <v>14</v>
      </c>
      <c r="B23" s="32" t="s">
        <v>47</v>
      </c>
      <c r="C23" s="21" t="s">
        <v>21</v>
      </c>
      <c r="D23" s="21"/>
      <c r="E23" s="21" t="s">
        <v>21</v>
      </c>
      <c r="F23" s="7">
        <v>68</v>
      </c>
      <c r="G23" s="5">
        <v>82</v>
      </c>
      <c r="H23" s="5">
        <v>63</v>
      </c>
      <c r="I23" s="5"/>
      <c r="J23" s="6">
        <f t="shared" si="0"/>
        <v>213</v>
      </c>
      <c r="K23" s="7"/>
      <c r="L23" s="5"/>
      <c r="M23" s="5">
        <v>5</v>
      </c>
      <c r="N23" s="5"/>
      <c r="O23" s="5"/>
      <c r="P23" s="3">
        <f t="shared" si="1"/>
        <v>5</v>
      </c>
      <c r="Q23" s="35">
        <f t="shared" si="2"/>
        <v>218</v>
      </c>
      <c r="R23" s="10"/>
      <c r="S23" s="13" t="s">
        <v>23</v>
      </c>
      <c r="T23" s="42"/>
      <c r="U23" s="59"/>
    </row>
    <row r="24" spans="1:21" ht="58.5" customHeight="1" x14ac:dyDescent="0.25">
      <c r="A24" s="14">
        <v>15</v>
      </c>
      <c r="B24" s="32" t="s">
        <v>64</v>
      </c>
      <c r="C24" s="21" t="s">
        <v>21</v>
      </c>
      <c r="D24" s="21"/>
      <c r="E24" s="21"/>
      <c r="F24" s="7">
        <v>74</v>
      </c>
      <c r="G24" s="5">
        <v>78</v>
      </c>
      <c r="H24" s="5">
        <v>65</v>
      </c>
      <c r="I24" s="5"/>
      <c r="J24" s="6">
        <f t="shared" si="0"/>
        <v>217</v>
      </c>
      <c r="K24" s="7"/>
      <c r="L24" s="5"/>
      <c r="M24" s="5"/>
      <c r="N24" s="5"/>
      <c r="O24" s="5"/>
      <c r="P24" s="3">
        <f t="shared" si="1"/>
        <v>0</v>
      </c>
      <c r="Q24" s="36">
        <f t="shared" si="2"/>
        <v>217</v>
      </c>
      <c r="R24" s="8"/>
      <c r="S24" s="6" t="s">
        <v>23</v>
      </c>
      <c r="T24" s="43"/>
      <c r="U24" s="59"/>
    </row>
    <row r="25" spans="1:21" ht="58.5" customHeight="1" x14ac:dyDescent="0.25">
      <c r="A25" s="15">
        <v>16</v>
      </c>
      <c r="B25" s="32" t="s">
        <v>57</v>
      </c>
      <c r="C25" s="23" t="s">
        <v>21</v>
      </c>
      <c r="D25" s="23"/>
      <c r="E25" s="21" t="s">
        <v>21</v>
      </c>
      <c r="F25" s="7">
        <v>67</v>
      </c>
      <c r="G25" s="5">
        <v>87</v>
      </c>
      <c r="H25" s="5">
        <v>61</v>
      </c>
      <c r="I25" s="5"/>
      <c r="J25" s="6">
        <f t="shared" si="0"/>
        <v>215</v>
      </c>
      <c r="K25" s="7"/>
      <c r="L25" s="5">
        <v>2</v>
      </c>
      <c r="M25" s="4"/>
      <c r="N25" s="4"/>
      <c r="O25" s="4"/>
      <c r="P25" s="3">
        <f t="shared" si="1"/>
        <v>2</v>
      </c>
      <c r="Q25" s="36">
        <f t="shared" si="2"/>
        <v>217</v>
      </c>
      <c r="R25" s="10"/>
      <c r="S25" s="13" t="s">
        <v>23</v>
      </c>
      <c r="T25" s="42"/>
      <c r="U25" s="59"/>
    </row>
    <row r="26" spans="1:21" ht="58.5" customHeight="1" x14ac:dyDescent="0.25">
      <c r="A26" s="14">
        <v>17</v>
      </c>
      <c r="B26" s="32" t="s">
        <v>59</v>
      </c>
      <c r="C26" s="23" t="s">
        <v>21</v>
      </c>
      <c r="D26" s="23"/>
      <c r="E26" s="21" t="s">
        <v>21</v>
      </c>
      <c r="F26" s="7">
        <v>60</v>
      </c>
      <c r="G26" s="5">
        <v>94</v>
      </c>
      <c r="H26" s="5">
        <v>62</v>
      </c>
      <c r="I26" s="5"/>
      <c r="J26" s="6">
        <f t="shared" si="0"/>
        <v>216</v>
      </c>
      <c r="K26" s="7"/>
      <c r="L26" s="5"/>
      <c r="M26" s="4"/>
      <c r="N26" s="4"/>
      <c r="O26" s="4"/>
      <c r="P26" s="3">
        <f t="shared" si="1"/>
        <v>0</v>
      </c>
      <c r="Q26" s="35">
        <f t="shared" si="2"/>
        <v>216</v>
      </c>
      <c r="R26" s="8"/>
      <c r="S26" s="6" t="s">
        <v>23</v>
      </c>
      <c r="T26" s="43"/>
      <c r="U26" s="59"/>
    </row>
    <row r="27" spans="1:21" ht="58.5" customHeight="1" x14ac:dyDescent="0.25">
      <c r="A27" s="15">
        <v>18</v>
      </c>
      <c r="B27" s="32" t="s">
        <v>33</v>
      </c>
      <c r="C27" s="23" t="s">
        <v>21</v>
      </c>
      <c r="D27" s="23"/>
      <c r="E27" s="21" t="s">
        <v>21</v>
      </c>
      <c r="F27" s="7">
        <v>63</v>
      </c>
      <c r="G27" s="5">
        <v>91</v>
      </c>
      <c r="H27" s="5">
        <v>60</v>
      </c>
      <c r="I27" s="5"/>
      <c r="J27" s="6">
        <f t="shared" si="0"/>
        <v>214</v>
      </c>
      <c r="K27" s="7"/>
      <c r="L27" s="5"/>
      <c r="M27" s="4"/>
      <c r="N27" s="4"/>
      <c r="O27" s="4"/>
      <c r="P27" s="3">
        <f t="shared" si="1"/>
        <v>0</v>
      </c>
      <c r="Q27" s="36">
        <f t="shared" si="2"/>
        <v>214</v>
      </c>
      <c r="R27" s="8"/>
      <c r="S27" s="6" t="s">
        <v>23</v>
      </c>
      <c r="T27" s="43"/>
      <c r="U27" s="59"/>
    </row>
    <row r="28" spans="1:21" ht="58.5" customHeight="1" x14ac:dyDescent="0.25">
      <c r="A28" s="14">
        <v>19</v>
      </c>
      <c r="B28" s="32" t="s">
        <v>53</v>
      </c>
      <c r="C28" s="21" t="s">
        <v>21</v>
      </c>
      <c r="D28" s="21"/>
      <c r="E28" s="21" t="s">
        <v>21</v>
      </c>
      <c r="F28" s="7">
        <v>66</v>
      </c>
      <c r="G28" s="5">
        <v>82</v>
      </c>
      <c r="H28" s="5">
        <v>61</v>
      </c>
      <c r="I28" s="5"/>
      <c r="J28" s="6">
        <f t="shared" si="0"/>
        <v>209</v>
      </c>
      <c r="K28" s="7"/>
      <c r="L28" s="5"/>
      <c r="M28" s="5">
        <v>5</v>
      </c>
      <c r="N28" s="5"/>
      <c r="O28" s="5"/>
      <c r="P28" s="3">
        <f t="shared" si="1"/>
        <v>5</v>
      </c>
      <c r="Q28" s="36">
        <f t="shared" si="2"/>
        <v>214</v>
      </c>
      <c r="R28" s="10"/>
      <c r="S28" s="13" t="s">
        <v>23</v>
      </c>
      <c r="T28" s="42"/>
      <c r="U28" s="59"/>
    </row>
    <row r="29" spans="1:21" ht="58.5" customHeight="1" x14ac:dyDescent="0.25">
      <c r="A29" s="15">
        <v>20</v>
      </c>
      <c r="B29" s="32" t="s">
        <v>62</v>
      </c>
      <c r="C29" s="56">
        <v>3</v>
      </c>
      <c r="D29" s="23"/>
      <c r="E29" s="21" t="s">
        <v>21</v>
      </c>
      <c r="F29" s="7">
        <v>69</v>
      </c>
      <c r="G29" s="5">
        <v>73</v>
      </c>
      <c r="H29" s="5">
        <v>71</v>
      </c>
      <c r="I29" s="5"/>
      <c r="J29" s="6">
        <f t="shared" si="0"/>
        <v>213</v>
      </c>
      <c r="K29" s="7"/>
      <c r="L29" s="5"/>
      <c r="M29" s="4"/>
      <c r="N29" s="4"/>
      <c r="O29" s="4"/>
      <c r="P29" s="3">
        <f t="shared" si="1"/>
        <v>0</v>
      </c>
      <c r="Q29" s="35">
        <f t="shared" si="2"/>
        <v>213</v>
      </c>
      <c r="R29" s="8"/>
      <c r="S29" s="6" t="s">
        <v>23</v>
      </c>
      <c r="T29" s="45" t="s">
        <v>87</v>
      </c>
      <c r="U29" s="61" t="s">
        <v>95</v>
      </c>
    </row>
    <row r="30" spans="1:21" ht="58.5" customHeight="1" x14ac:dyDescent="0.25">
      <c r="A30" s="14">
        <v>21</v>
      </c>
      <c r="B30" s="32" t="s">
        <v>70</v>
      </c>
      <c r="C30" s="57">
        <v>4</v>
      </c>
      <c r="D30" s="21"/>
      <c r="E30" s="21"/>
      <c r="F30" s="7">
        <v>70</v>
      </c>
      <c r="G30" s="5">
        <v>72</v>
      </c>
      <c r="H30" s="5">
        <v>69</v>
      </c>
      <c r="I30" s="5"/>
      <c r="J30" s="6">
        <f t="shared" si="0"/>
        <v>211</v>
      </c>
      <c r="K30" s="7"/>
      <c r="L30" s="5">
        <v>2</v>
      </c>
      <c r="M30" s="5"/>
      <c r="N30" s="5"/>
      <c r="O30" s="5"/>
      <c r="P30" s="3">
        <f t="shared" si="1"/>
        <v>2</v>
      </c>
      <c r="Q30" s="36">
        <f t="shared" si="2"/>
        <v>213</v>
      </c>
      <c r="R30" s="10"/>
      <c r="S30" s="13" t="s">
        <v>23</v>
      </c>
      <c r="T30" s="45" t="s">
        <v>94</v>
      </c>
      <c r="U30" s="60" t="s">
        <v>95</v>
      </c>
    </row>
    <row r="31" spans="1:21" ht="58.5" customHeight="1" x14ac:dyDescent="0.25">
      <c r="A31" s="15">
        <v>22</v>
      </c>
      <c r="B31" s="32" t="s">
        <v>35</v>
      </c>
      <c r="C31" s="23" t="s">
        <v>21</v>
      </c>
      <c r="D31" s="23"/>
      <c r="E31" s="21" t="s">
        <v>21</v>
      </c>
      <c r="F31" s="7">
        <v>69</v>
      </c>
      <c r="G31" s="5">
        <v>85</v>
      </c>
      <c r="H31" s="5">
        <v>54</v>
      </c>
      <c r="I31" s="5"/>
      <c r="J31" s="6">
        <f t="shared" si="0"/>
        <v>208</v>
      </c>
      <c r="K31" s="7"/>
      <c r="L31" s="5"/>
      <c r="M31" s="4">
        <v>5</v>
      </c>
      <c r="N31" s="4"/>
      <c r="O31" s="4"/>
      <c r="P31" s="3">
        <f t="shared" si="1"/>
        <v>5</v>
      </c>
      <c r="Q31" s="36">
        <f t="shared" si="2"/>
        <v>213</v>
      </c>
      <c r="R31" s="8"/>
      <c r="S31" s="6" t="s">
        <v>23</v>
      </c>
      <c r="T31" s="43"/>
      <c r="U31" s="59"/>
    </row>
    <row r="32" spans="1:21" ht="58.5" customHeight="1" x14ac:dyDescent="0.25">
      <c r="A32" s="14">
        <v>23</v>
      </c>
      <c r="B32" s="32" t="s">
        <v>60</v>
      </c>
      <c r="C32" s="21" t="s">
        <v>21</v>
      </c>
      <c r="D32" s="21"/>
      <c r="E32" s="21" t="s">
        <v>21</v>
      </c>
      <c r="F32" s="50">
        <v>80</v>
      </c>
      <c r="G32" s="51">
        <v>68</v>
      </c>
      <c r="H32" s="51">
        <v>61</v>
      </c>
      <c r="I32" s="5"/>
      <c r="J32" s="6">
        <f t="shared" si="0"/>
        <v>209</v>
      </c>
      <c r="K32" s="7"/>
      <c r="L32" s="5"/>
      <c r="M32" s="5"/>
      <c r="N32" s="5"/>
      <c r="O32" s="5"/>
      <c r="P32" s="3">
        <f t="shared" si="1"/>
        <v>0</v>
      </c>
      <c r="Q32" s="35">
        <f t="shared" si="2"/>
        <v>209</v>
      </c>
      <c r="R32" s="8" t="s">
        <v>28</v>
      </c>
      <c r="S32" s="6" t="s">
        <v>23</v>
      </c>
      <c r="T32" s="43"/>
      <c r="U32" s="59"/>
    </row>
    <row r="33" spans="1:21" ht="58.5" customHeight="1" x14ac:dyDescent="0.25">
      <c r="A33" s="15">
        <v>24</v>
      </c>
      <c r="B33" s="32" t="s">
        <v>52</v>
      </c>
      <c r="C33" s="57">
        <v>5</v>
      </c>
      <c r="D33" s="21"/>
      <c r="E33" s="21" t="s">
        <v>21</v>
      </c>
      <c r="F33" s="7">
        <v>70</v>
      </c>
      <c r="G33" s="5">
        <v>87</v>
      </c>
      <c r="H33" s="5">
        <v>47</v>
      </c>
      <c r="I33" s="5"/>
      <c r="J33" s="6">
        <f t="shared" si="0"/>
        <v>204</v>
      </c>
      <c r="K33" s="7"/>
      <c r="L33" s="5"/>
      <c r="M33" s="5"/>
      <c r="N33" s="5"/>
      <c r="O33" s="5"/>
      <c r="P33" s="3">
        <f t="shared" si="1"/>
        <v>0</v>
      </c>
      <c r="Q33" s="36">
        <f t="shared" si="2"/>
        <v>204</v>
      </c>
      <c r="R33" s="10"/>
      <c r="S33" s="13" t="s">
        <v>23</v>
      </c>
      <c r="T33" s="54" t="s">
        <v>88</v>
      </c>
      <c r="U33" s="60" t="s">
        <v>95</v>
      </c>
    </row>
    <row r="34" spans="1:21" ht="58.5" customHeight="1" x14ac:dyDescent="0.25">
      <c r="A34" s="14">
        <v>25</v>
      </c>
      <c r="B34" s="32" t="s">
        <v>36</v>
      </c>
      <c r="C34" s="21" t="s">
        <v>21</v>
      </c>
      <c r="D34" s="21"/>
      <c r="E34" s="21" t="s">
        <v>21</v>
      </c>
      <c r="F34" s="7">
        <v>61</v>
      </c>
      <c r="G34" s="5">
        <v>73</v>
      </c>
      <c r="H34" s="5">
        <v>70</v>
      </c>
      <c r="I34" s="5"/>
      <c r="J34" s="6">
        <f t="shared" si="0"/>
        <v>204</v>
      </c>
      <c r="K34" s="7"/>
      <c r="L34" s="5"/>
      <c r="M34" s="5"/>
      <c r="N34" s="5"/>
      <c r="O34" s="5"/>
      <c r="P34" s="3">
        <f t="shared" si="1"/>
        <v>0</v>
      </c>
      <c r="Q34" s="36">
        <f t="shared" si="2"/>
        <v>204</v>
      </c>
      <c r="R34" s="10"/>
      <c r="S34" s="13" t="s">
        <v>23</v>
      </c>
      <c r="T34" s="42"/>
      <c r="U34" s="59"/>
    </row>
    <row r="35" spans="1:21" ht="58.5" customHeight="1" x14ac:dyDescent="0.25">
      <c r="A35" s="15">
        <v>26</v>
      </c>
      <c r="B35" s="32" t="s">
        <v>51</v>
      </c>
      <c r="C35" s="23" t="s">
        <v>21</v>
      </c>
      <c r="D35" s="23"/>
      <c r="E35" s="21" t="s">
        <v>21</v>
      </c>
      <c r="F35" s="7">
        <v>64</v>
      </c>
      <c r="G35" s="5">
        <v>72</v>
      </c>
      <c r="H35" s="5">
        <v>67</v>
      </c>
      <c r="I35" s="5"/>
      <c r="J35" s="6">
        <f t="shared" si="0"/>
        <v>203</v>
      </c>
      <c r="K35" s="7"/>
      <c r="L35" s="5"/>
      <c r="M35" s="4"/>
      <c r="N35" s="4"/>
      <c r="O35" s="4"/>
      <c r="P35" s="3">
        <f t="shared" si="1"/>
        <v>0</v>
      </c>
      <c r="Q35" s="35">
        <f t="shared" si="2"/>
        <v>203</v>
      </c>
      <c r="R35" s="8"/>
      <c r="S35" s="6" t="s">
        <v>23</v>
      </c>
      <c r="T35" s="43"/>
      <c r="U35" s="59"/>
    </row>
    <row r="36" spans="1:21" ht="58.5" customHeight="1" x14ac:dyDescent="0.25">
      <c r="A36" s="14">
        <v>27</v>
      </c>
      <c r="B36" s="32" t="s">
        <v>42</v>
      </c>
      <c r="C36" s="23" t="s">
        <v>21</v>
      </c>
      <c r="D36" s="23"/>
      <c r="E36" s="21" t="s">
        <v>21</v>
      </c>
      <c r="F36" s="7">
        <v>60</v>
      </c>
      <c r="G36" s="5">
        <v>87</v>
      </c>
      <c r="H36" s="5">
        <v>54</v>
      </c>
      <c r="I36" s="5"/>
      <c r="J36" s="6">
        <f t="shared" si="0"/>
        <v>201</v>
      </c>
      <c r="K36" s="7"/>
      <c r="L36" s="5"/>
      <c r="M36" s="4"/>
      <c r="N36" s="4"/>
      <c r="O36" s="4"/>
      <c r="P36" s="3">
        <f t="shared" si="1"/>
        <v>0</v>
      </c>
      <c r="Q36" s="35">
        <f t="shared" si="2"/>
        <v>201</v>
      </c>
      <c r="R36" s="8"/>
      <c r="S36" s="6" t="s">
        <v>23</v>
      </c>
      <c r="T36" s="43"/>
      <c r="U36" s="59"/>
    </row>
    <row r="37" spans="1:21" ht="58.5" customHeight="1" x14ac:dyDescent="0.25">
      <c r="A37" s="15">
        <v>28</v>
      </c>
      <c r="B37" s="32" t="s">
        <v>30</v>
      </c>
      <c r="C37" s="56">
        <v>6</v>
      </c>
      <c r="D37" s="23" t="s">
        <v>21</v>
      </c>
      <c r="E37" s="21"/>
      <c r="F37" s="50">
        <v>61</v>
      </c>
      <c r="G37" s="51">
        <v>68</v>
      </c>
      <c r="H37" s="5"/>
      <c r="I37" s="51">
        <v>63</v>
      </c>
      <c r="J37" s="6">
        <f t="shared" si="0"/>
        <v>192</v>
      </c>
      <c r="K37" s="7"/>
      <c r="L37" s="5"/>
      <c r="M37" s="4"/>
      <c r="N37" s="4"/>
      <c r="O37" s="4"/>
      <c r="P37" s="3">
        <f t="shared" si="1"/>
        <v>0</v>
      </c>
      <c r="Q37" s="36">
        <f t="shared" si="2"/>
        <v>192</v>
      </c>
      <c r="R37" s="8" t="s">
        <v>28</v>
      </c>
      <c r="S37" s="6" t="s">
        <v>23</v>
      </c>
      <c r="T37" s="53" t="s">
        <v>91</v>
      </c>
      <c r="U37" s="61" t="s">
        <v>95</v>
      </c>
    </row>
    <row r="38" spans="1:21" ht="58.5" customHeight="1" x14ac:dyDescent="0.25">
      <c r="A38" s="14">
        <v>29</v>
      </c>
      <c r="B38" s="32" t="s">
        <v>66</v>
      </c>
      <c r="C38" s="23" t="s">
        <v>21</v>
      </c>
      <c r="D38" s="23"/>
      <c r="E38" s="21"/>
      <c r="F38" s="7">
        <v>54</v>
      </c>
      <c r="G38" s="5">
        <v>82</v>
      </c>
      <c r="H38" s="5">
        <v>50</v>
      </c>
      <c r="I38" s="5"/>
      <c r="J38" s="6">
        <f t="shared" si="0"/>
        <v>186</v>
      </c>
      <c r="K38" s="7"/>
      <c r="L38" s="5"/>
      <c r="M38" s="4">
        <v>5</v>
      </c>
      <c r="N38" s="4"/>
      <c r="O38" s="4"/>
      <c r="P38" s="3">
        <f t="shared" si="1"/>
        <v>5</v>
      </c>
      <c r="Q38" s="36">
        <f t="shared" si="2"/>
        <v>191</v>
      </c>
      <c r="R38" s="8"/>
      <c r="S38" s="6" t="s">
        <v>23</v>
      </c>
      <c r="T38" s="43"/>
      <c r="U38" s="59"/>
    </row>
    <row r="39" spans="1:21" ht="58.5" customHeight="1" x14ac:dyDescent="0.25">
      <c r="A39" s="15">
        <v>30</v>
      </c>
      <c r="B39" s="32" t="s">
        <v>50</v>
      </c>
      <c r="C39" s="21" t="s">
        <v>21</v>
      </c>
      <c r="D39" s="21"/>
      <c r="E39" s="21" t="s">
        <v>21</v>
      </c>
      <c r="F39" s="7">
        <v>60</v>
      </c>
      <c r="G39" s="5">
        <v>66</v>
      </c>
      <c r="H39" s="5">
        <v>64</v>
      </c>
      <c r="I39" s="5"/>
      <c r="J39" s="6">
        <f t="shared" si="0"/>
        <v>190</v>
      </c>
      <c r="K39" s="7"/>
      <c r="L39" s="5"/>
      <c r="M39" s="5"/>
      <c r="N39" s="5"/>
      <c r="O39" s="5"/>
      <c r="P39" s="3">
        <f t="shared" si="1"/>
        <v>0</v>
      </c>
      <c r="Q39" s="35">
        <f t="shared" si="2"/>
        <v>190</v>
      </c>
      <c r="R39" s="10"/>
      <c r="S39" s="13" t="s">
        <v>23</v>
      </c>
      <c r="T39" s="42"/>
      <c r="U39" s="59"/>
    </row>
    <row r="40" spans="1:21" ht="58.5" customHeight="1" x14ac:dyDescent="0.25">
      <c r="A40" s="14">
        <v>31</v>
      </c>
      <c r="B40" s="32" t="s">
        <v>44</v>
      </c>
      <c r="C40" s="23" t="s">
        <v>21</v>
      </c>
      <c r="D40" s="23"/>
      <c r="E40" s="21" t="s">
        <v>21</v>
      </c>
      <c r="F40" s="7">
        <v>65</v>
      </c>
      <c r="G40" s="5">
        <v>66</v>
      </c>
      <c r="H40" s="5">
        <v>56</v>
      </c>
      <c r="I40" s="5"/>
      <c r="J40" s="6">
        <f t="shared" si="0"/>
        <v>187</v>
      </c>
      <c r="K40" s="7"/>
      <c r="L40" s="5">
        <v>2</v>
      </c>
      <c r="M40" s="4"/>
      <c r="N40" s="4"/>
      <c r="O40" s="4"/>
      <c r="P40" s="3">
        <f t="shared" si="1"/>
        <v>2</v>
      </c>
      <c r="Q40" s="36">
        <f t="shared" si="2"/>
        <v>189</v>
      </c>
      <c r="R40" s="8"/>
      <c r="S40" s="6" t="s">
        <v>45</v>
      </c>
      <c r="T40" s="43"/>
      <c r="U40" s="59"/>
    </row>
    <row r="41" spans="1:21" ht="58.5" customHeight="1" x14ac:dyDescent="0.25">
      <c r="A41" s="15">
        <v>32</v>
      </c>
      <c r="B41" s="32" t="s">
        <v>48</v>
      </c>
      <c r="C41" s="23" t="s">
        <v>21</v>
      </c>
      <c r="D41" s="23"/>
      <c r="E41" s="21" t="s">
        <v>21</v>
      </c>
      <c r="F41" s="7">
        <v>48</v>
      </c>
      <c r="G41" s="5">
        <v>66</v>
      </c>
      <c r="H41" s="5">
        <v>72</v>
      </c>
      <c r="I41" s="5"/>
      <c r="J41" s="6">
        <f t="shared" si="0"/>
        <v>186</v>
      </c>
      <c r="K41" s="7"/>
      <c r="L41" s="5"/>
      <c r="M41" s="4"/>
      <c r="N41" s="4"/>
      <c r="O41" s="4"/>
      <c r="P41" s="3">
        <f t="shared" si="1"/>
        <v>0</v>
      </c>
      <c r="Q41" s="35">
        <f t="shared" si="2"/>
        <v>186</v>
      </c>
      <c r="R41" s="8"/>
      <c r="S41" s="6" t="s">
        <v>23</v>
      </c>
      <c r="T41" s="43"/>
      <c r="U41" s="59"/>
    </row>
    <row r="42" spans="1:21" ht="58.5" customHeight="1" x14ac:dyDescent="0.25">
      <c r="A42" s="14">
        <v>33</v>
      </c>
      <c r="B42" s="32" t="s">
        <v>22</v>
      </c>
      <c r="C42" s="23" t="s">
        <v>21</v>
      </c>
      <c r="D42" s="23" t="s">
        <v>21</v>
      </c>
      <c r="E42" s="21" t="s">
        <v>21</v>
      </c>
      <c r="F42" s="7">
        <v>52</v>
      </c>
      <c r="G42" s="5">
        <v>72</v>
      </c>
      <c r="H42" s="5">
        <v>61</v>
      </c>
      <c r="I42" s="5"/>
      <c r="J42" s="6">
        <f t="shared" ref="J42:J59" si="3">F42+G42+H42+I42</f>
        <v>185</v>
      </c>
      <c r="K42" s="7"/>
      <c r="L42" s="5"/>
      <c r="M42" s="4"/>
      <c r="N42" s="4"/>
      <c r="O42" s="4"/>
      <c r="P42" s="3">
        <f t="shared" si="1"/>
        <v>0</v>
      </c>
      <c r="Q42" s="36">
        <f t="shared" ref="Q42:Q59" si="4">J42+P42</f>
        <v>185</v>
      </c>
      <c r="R42" s="8"/>
      <c r="S42" s="6" t="s">
        <v>23</v>
      </c>
      <c r="T42" s="43"/>
      <c r="U42" s="59"/>
    </row>
    <row r="43" spans="1:21" ht="58.5" customHeight="1" x14ac:dyDescent="0.25">
      <c r="A43" s="15">
        <v>34</v>
      </c>
      <c r="B43" s="32" t="s">
        <v>25</v>
      </c>
      <c r="C43" s="23" t="s">
        <v>21</v>
      </c>
      <c r="D43" s="23" t="s">
        <v>21</v>
      </c>
      <c r="E43" s="21" t="s">
        <v>21</v>
      </c>
      <c r="F43" s="7">
        <v>59</v>
      </c>
      <c r="G43" s="5">
        <v>69</v>
      </c>
      <c r="H43" s="5">
        <v>56</v>
      </c>
      <c r="I43" s="5"/>
      <c r="J43" s="6">
        <f t="shared" si="3"/>
        <v>184</v>
      </c>
      <c r="K43" s="7"/>
      <c r="L43" s="5"/>
      <c r="M43" s="4"/>
      <c r="N43" s="4"/>
      <c r="O43" s="4"/>
      <c r="P43" s="3">
        <f t="shared" si="1"/>
        <v>0</v>
      </c>
      <c r="Q43" s="36">
        <f t="shared" si="4"/>
        <v>184</v>
      </c>
      <c r="R43" s="8"/>
      <c r="S43" s="6" t="s">
        <v>23</v>
      </c>
      <c r="T43" s="43"/>
      <c r="U43" s="59"/>
    </row>
    <row r="44" spans="1:21" ht="58.5" customHeight="1" x14ac:dyDescent="0.25">
      <c r="A44" s="14">
        <v>35</v>
      </c>
      <c r="B44" s="32" t="s">
        <v>69</v>
      </c>
      <c r="C44" s="21" t="s">
        <v>21</v>
      </c>
      <c r="D44" s="21"/>
      <c r="E44" s="21"/>
      <c r="F44" s="7">
        <v>48</v>
      </c>
      <c r="G44" s="5">
        <v>78</v>
      </c>
      <c r="H44" s="5">
        <v>57</v>
      </c>
      <c r="I44" s="5"/>
      <c r="J44" s="6">
        <f t="shared" si="3"/>
        <v>183</v>
      </c>
      <c r="K44" s="7"/>
      <c r="L44" s="5"/>
      <c r="M44" s="5"/>
      <c r="N44" s="5">
        <v>1</v>
      </c>
      <c r="O44" s="5"/>
      <c r="P44" s="3">
        <f t="shared" si="1"/>
        <v>1</v>
      </c>
      <c r="Q44" s="35">
        <f t="shared" si="4"/>
        <v>184</v>
      </c>
      <c r="R44" s="10"/>
      <c r="S44" s="13" t="s">
        <v>23</v>
      </c>
      <c r="T44" s="42"/>
      <c r="U44" s="59"/>
    </row>
    <row r="45" spans="1:21" ht="58.5" customHeight="1" x14ac:dyDescent="0.25">
      <c r="A45" s="15">
        <v>36</v>
      </c>
      <c r="B45" s="32" t="s">
        <v>73</v>
      </c>
      <c r="C45" s="21" t="s">
        <v>21</v>
      </c>
      <c r="D45" s="21"/>
      <c r="E45" s="21"/>
      <c r="F45" s="7">
        <v>56</v>
      </c>
      <c r="G45" s="5">
        <v>62</v>
      </c>
      <c r="H45" s="5">
        <v>64</v>
      </c>
      <c r="I45" s="5"/>
      <c r="J45" s="6">
        <f t="shared" si="3"/>
        <v>182</v>
      </c>
      <c r="K45" s="7"/>
      <c r="L45" s="5"/>
      <c r="M45" s="5"/>
      <c r="N45" s="5"/>
      <c r="O45" s="5"/>
      <c r="P45" s="3">
        <f t="shared" si="1"/>
        <v>0</v>
      </c>
      <c r="Q45" s="36">
        <f t="shared" si="4"/>
        <v>182</v>
      </c>
      <c r="R45" s="10"/>
      <c r="S45" s="9" t="s">
        <v>23</v>
      </c>
      <c r="T45" s="42"/>
      <c r="U45" s="59"/>
    </row>
    <row r="46" spans="1:21" ht="58.5" customHeight="1" x14ac:dyDescent="0.25">
      <c r="A46" s="14">
        <v>37</v>
      </c>
      <c r="B46" s="32" t="s">
        <v>74</v>
      </c>
      <c r="C46" s="57">
        <v>7</v>
      </c>
      <c r="D46" s="21"/>
      <c r="E46" s="21"/>
      <c r="F46" s="7">
        <v>59</v>
      </c>
      <c r="G46" s="5">
        <v>66</v>
      </c>
      <c r="H46" s="5">
        <v>56</v>
      </c>
      <c r="I46" s="5"/>
      <c r="J46" s="6">
        <f t="shared" si="3"/>
        <v>181</v>
      </c>
      <c r="K46" s="7"/>
      <c r="L46" s="5"/>
      <c r="M46" s="5"/>
      <c r="N46" s="5"/>
      <c r="O46" s="5"/>
      <c r="P46" s="3">
        <f>K46+L46+M46+N46+O46</f>
        <v>0</v>
      </c>
      <c r="Q46" s="36">
        <f t="shared" si="4"/>
        <v>181</v>
      </c>
      <c r="R46" s="8" t="s">
        <v>75</v>
      </c>
      <c r="S46" s="6" t="s">
        <v>23</v>
      </c>
      <c r="T46" s="45" t="s">
        <v>93</v>
      </c>
      <c r="U46" s="61" t="s">
        <v>95</v>
      </c>
    </row>
    <row r="47" spans="1:21" ht="58.5" customHeight="1" x14ac:dyDescent="0.25">
      <c r="A47" s="15">
        <v>38</v>
      </c>
      <c r="B47" s="32" t="s">
        <v>26</v>
      </c>
      <c r="C47" s="21" t="s">
        <v>21</v>
      </c>
      <c r="D47" s="21" t="s">
        <v>21</v>
      </c>
      <c r="E47" s="21" t="s">
        <v>21</v>
      </c>
      <c r="F47" s="7">
        <v>53</v>
      </c>
      <c r="G47" s="5">
        <v>50</v>
      </c>
      <c r="H47" s="5">
        <v>77</v>
      </c>
      <c r="I47" s="5"/>
      <c r="J47" s="6">
        <f t="shared" si="3"/>
        <v>180</v>
      </c>
      <c r="K47" s="7"/>
      <c r="L47" s="5"/>
      <c r="M47" s="5"/>
      <c r="N47" s="5"/>
      <c r="O47" s="5"/>
      <c r="P47" s="3">
        <f t="shared" ref="P47:P59" si="5">SUM(K47:O47)</f>
        <v>0</v>
      </c>
      <c r="Q47" s="35">
        <f t="shared" si="4"/>
        <v>180</v>
      </c>
      <c r="R47" s="10"/>
      <c r="S47" s="13" t="s">
        <v>23</v>
      </c>
      <c r="T47" s="42"/>
      <c r="U47" s="59"/>
    </row>
    <row r="48" spans="1:21" ht="58.5" customHeight="1" x14ac:dyDescent="0.25">
      <c r="A48" s="14">
        <v>39</v>
      </c>
      <c r="B48" s="32" t="s">
        <v>46</v>
      </c>
      <c r="C48" s="57">
        <v>8</v>
      </c>
      <c r="D48" s="21"/>
      <c r="E48" s="21" t="s">
        <v>21</v>
      </c>
      <c r="F48" s="7">
        <v>45</v>
      </c>
      <c r="G48" s="5">
        <v>73</v>
      </c>
      <c r="H48" s="5">
        <v>61</v>
      </c>
      <c r="I48" s="5"/>
      <c r="J48" s="6">
        <f t="shared" si="3"/>
        <v>179</v>
      </c>
      <c r="K48" s="7"/>
      <c r="L48" s="5"/>
      <c r="M48" s="5"/>
      <c r="N48" s="5"/>
      <c r="O48" s="5"/>
      <c r="P48" s="3">
        <f t="shared" si="5"/>
        <v>0</v>
      </c>
      <c r="Q48" s="36">
        <f t="shared" si="4"/>
        <v>179</v>
      </c>
      <c r="R48" s="10"/>
      <c r="S48" s="13" t="s">
        <v>23</v>
      </c>
      <c r="T48" s="45" t="s">
        <v>92</v>
      </c>
      <c r="U48" s="60" t="s">
        <v>95</v>
      </c>
    </row>
    <row r="49" spans="1:21" ht="58.5" customHeight="1" x14ac:dyDescent="0.25">
      <c r="A49" s="15">
        <v>40</v>
      </c>
      <c r="B49" s="32" t="s">
        <v>76</v>
      </c>
      <c r="C49" s="57">
        <v>9</v>
      </c>
      <c r="D49" s="21"/>
      <c r="E49" s="21"/>
      <c r="F49" s="7">
        <v>49</v>
      </c>
      <c r="G49" s="5">
        <v>62</v>
      </c>
      <c r="H49" s="5">
        <v>67</v>
      </c>
      <c r="I49" s="5"/>
      <c r="J49" s="6">
        <f t="shared" si="3"/>
        <v>178</v>
      </c>
      <c r="K49" s="7"/>
      <c r="L49" s="5"/>
      <c r="M49" s="5"/>
      <c r="N49" s="5"/>
      <c r="O49" s="5"/>
      <c r="P49" s="3">
        <f t="shared" si="5"/>
        <v>0</v>
      </c>
      <c r="Q49" s="36">
        <f t="shared" si="4"/>
        <v>178</v>
      </c>
      <c r="R49" s="10"/>
      <c r="S49" s="13" t="s">
        <v>23</v>
      </c>
      <c r="T49" s="45" t="s">
        <v>89</v>
      </c>
      <c r="U49" s="61" t="s">
        <v>95</v>
      </c>
    </row>
    <row r="50" spans="1:21" ht="58.5" customHeight="1" x14ac:dyDescent="0.25">
      <c r="A50" s="14">
        <v>41</v>
      </c>
      <c r="B50" s="32" t="s">
        <v>54</v>
      </c>
      <c r="C50" s="23" t="s">
        <v>21</v>
      </c>
      <c r="D50" s="23"/>
      <c r="E50" s="21" t="s">
        <v>21</v>
      </c>
      <c r="F50" s="7">
        <v>62</v>
      </c>
      <c r="G50" s="5">
        <v>50</v>
      </c>
      <c r="H50" s="5">
        <v>64</v>
      </c>
      <c r="I50" s="5"/>
      <c r="J50" s="6">
        <f t="shared" si="3"/>
        <v>176</v>
      </c>
      <c r="K50" s="7"/>
      <c r="L50" s="5"/>
      <c r="M50" s="4"/>
      <c r="N50" s="4"/>
      <c r="O50" s="4"/>
      <c r="P50" s="3">
        <f t="shared" si="5"/>
        <v>0</v>
      </c>
      <c r="Q50" s="35">
        <f t="shared" si="4"/>
        <v>176</v>
      </c>
      <c r="R50" s="8"/>
      <c r="S50" s="6" t="s">
        <v>23</v>
      </c>
      <c r="T50" s="43"/>
      <c r="U50" s="59"/>
    </row>
    <row r="51" spans="1:21" ht="58.5" customHeight="1" x14ac:dyDescent="0.25">
      <c r="A51" s="15">
        <v>42</v>
      </c>
      <c r="B51" s="32" t="s">
        <v>24</v>
      </c>
      <c r="C51" s="21" t="s">
        <v>21</v>
      </c>
      <c r="D51" s="21" t="s">
        <v>21</v>
      </c>
      <c r="E51" s="55">
        <v>1</v>
      </c>
      <c r="F51" s="7">
        <v>60</v>
      </c>
      <c r="G51" s="5">
        <v>61</v>
      </c>
      <c r="H51" s="5">
        <v>51</v>
      </c>
      <c r="I51" s="5"/>
      <c r="J51" s="6">
        <f t="shared" si="3"/>
        <v>172</v>
      </c>
      <c r="K51" s="7"/>
      <c r="L51" s="5"/>
      <c r="M51" s="5"/>
      <c r="N51" s="5"/>
      <c r="O51" s="5"/>
      <c r="P51" s="3">
        <f t="shared" si="5"/>
        <v>0</v>
      </c>
      <c r="Q51" s="35">
        <f t="shared" si="4"/>
        <v>172</v>
      </c>
      <c r="R51" s="10"/>
      <c r="S51" s="13" t="s">
        <v>23</v>
      </c>
      <c r="T51" s="54" t="s">
        <v>86</v>
      </c>
      <c r="U51" s="60" t="s">
        <v>96</v>
      </c>
    </row>
    <row r="52" spans="1:21" ht="58.5" customHeight="1" x14ac:dyDescent="0.25">
      <c r="A52" s="14">
        <v>43</v>
      </c>
      <c r="B52" s="32" t="s">
        <v>55</v>
      </c>
      <c r="C52" s="23" t="s">
        <v>21</v>
      </c>
      <c r="D52" s="23"/>
      <c r="E52" s="21" t="s">
        <v>21</v>
      </c>
      <c r="F52" s="7">
        <v>56</v>
      </c>
      <c r="G52" s="5">
        <v>57</v>
      </c>
      <c r="H52" s="5">
        <v>55</v>
      </c>
      <c r="I52" s="5"/>
      <c r="J52" s="6">
        <f t="shared" si="3"/>
        <v>168</v>
      </c>
      <c r="K52" s="7"/>
      <c r="L52" s="5"/>
      <c r="M52" s="4"/>
      <c r="N52" s="4"/>
      <c r="O52" s="4"/>
      <c r="P52" s="3">
        <f t="shared" si="5"/>
        <v>0</v>
      </c>
      <c r="Q52" s="36">
        <f t="shared" si="4"/>
        <v>168</v>
      </c>
      <c r="R52" s="8"/>
      <c r="S52" s="6" t="s">
        <v>23</v>
      </c>
      <c r="T52" s="26"/>
      <c r="U52" s="61"/>
    </row>
    <row r="53" spans="1:21" ht="58.5" customHeight="1" x14ac:dyDescent="0.25">
      <c r="A53" s="15">
        <v>44</v>
      </c>
      <c r="B53" s="32" t="s">
        <v>32</v>
      </c>
      <c r="C53" s="21" t="s">
        <v>21</v>
      </c>
      <c r="D53" s="21" t="s">
        <v>21</v>
      </c>
      <c r="E53" s="21"/>
      <c r="F53" s="50">
        <v>59</v>
      </c>
      <c r="G53" s="51">
        <v>72</v>
      </c>
      <c r="H53" s="51">
        <v>36</v>
      </c>
      <c r="I53" s="5"/>
      <c r="J53" s="6">
        <f t="shared" si="3"/>
        <v>167</v>
      </c>
      <c r="K53" s="7"/>
      <c r="L53" s="5"/>
      <c r="M53" s="5"/>
      <c r="N53" s="5"/>
      <c r="O53" s="5"/>
      <c r="P53" s="3">
        <f t="shared" si="5"/>
        <v>0</v>
      </c>
      <c r="Q53" s="35">
        <f t="shared" si="4"/>
        <v>167</v>
      </c>
      <c r="R53" s="10" t="s">
        <v>28</v>
      </c>
      <c r="S53" s="13" t="s">
        <v>23</v>
      </c>
      <c r="T53" s="42"/>
      <c r="U53" s="59"/>
    </row>
    <row r="54" spans="1:21" ht="62.25" customHeight="1" x14ac:dyDescent="0.25">
      <c r="A54" s="14">
        <v>45</v>
      </c>
      <c r="B54" s="32" t="s">
        <v>67</v>
      </c>
      <c r="C54" s="56">
        <v>10</v>
      </c>
      <c r="D54" s="23"/>
      <c r="E54" s="21"/>
      <c r="F54" s="50">
        <v>46</v>
      </c>
      <c r="G54" s="51">
        <v>58</v>
      </c>
      <c r="H54" s="5"/>
      <c r="I54" s="51">
        <v>61</v>
      </c>
      <c r="J54" s="6">
        <f t="shared" si="3"/>
        <v>165</v>
      </c>
      <c r="K54" s="7"/>
      <c r="L54" s="5"/>
      <c r="M54" s="4"/>
      <c r="N54" s="4"/>
      <c r="O54" s="4"/>
      <c r="P54" s="3">
        <f t="shared" si="5"/>
        <v>0</v>
      </c>
      <c r="Q54" s="36">
        <f t="shared" si="4"/>
        <v>165</v>
      </c>
      <c r="R54" s="8" t="s">
        <v>28</v>
      </c>
      <c r="S54" s="6" t="s">
        <v>23</v>
      </c>
      <c r="T54" s="46" t="s">
        <v>88</v>
      </c>
      <c r="U54" s="60" t="s">
        <v>95</v>
      </c>
    </row>
    <row r="55" spans="1:21" ht="58.5" customHeight="1" x14ac:dyDescent="0.25">
      <c r="A55" s="15">
        <v>46</v>
      </c>
      <c r="B55" s="32" t="s">
        <v>63</v>
      </c>
      <c r="C55" s="23" t="s">
        <v>21</v>
      </c>
      <c r="D55" s="23"/>
      <c r="E55" s="21" t="s">
        <v>21</v>
      </c>
      <c r="F55" s="7">
        <v>48</v>
      </c>
      <c r="G55" s="5">
        <v>56</v>
      </c>
      <c r="H55" s="5">
        <v>52</v>
      </c>
      <c r="I55" s="5"/>
      <c r="J55" s="6">
        <f t="shared" si="3"/>
        <v>156</v>
      </c>
      <c r="K55" s="7"/>
      <c r="L55" s="5"/>
      <c r="M55" s="4"/>
      <c r="N55" s="4"/>
      <c r="O55" s="4"/>
      <c r="P55" s="3">
        <f t="shared" si="5"/>
        <v>0</v>
      </c>
      <c r="Q55" s="36">
        <f t="shared" si="4"/>
        <v>156</v>
      </c>
      <c r="R55" s="8"/>
      <c r="S55" s="6" t="s">
        <v>23</v>
      </c>
      <c r="T55" s="42"/>
      <c r="U55" s="59"/>
    </row>
    <row r="56" spans="1:21" ht="58.5" customHeight="1" x14ac:dyDescent="0.25">
      <c r="A56" s="14">
        <v>47</v>
      </c>
      <c r="B56" s="32" t="s">
        <v>71</v>
      </c>
      <c r="C56" s="23" t="s">
        <v>21</v>
      </c>
      <c r="D56" s="23"/>
      <c r="E56" s="21"/>
      <c r="F56" s="7">
        <v>48</v>
      </c>
      <c r="G56" s="5">
        <v>62</v>
      </c>
      <c r="H56" s="5">
        <v>45</v>
      </c>
      <c r="I56" s="5"/>
      <c r="J56" s="6">
        <f t="shared" si="3"/>
        <v>155</v>
      </c>
      <c r="K56" s="7"/>
      <c r="L56" s="5"/>
      <c r="M56" s="4"/>
      <c r="N56" s="4"/>
      <c r="O56" s="4"/>
      <c r="P56" s="3">
        <f t="shared" si="5"/>
        <v>0</v>
      </c>
      <c r="Q56" s="35">
        <f t="shared" si="4"/>
        <v>155</v>
      </c>
      <c r="R56" s="8"/>
      <c r="S56" s="6" t="s">
        <v>23</v>
      </c>
      <c r="T56" s="43"/>
      <c r="U56" s="59"/>
    </row>
    <row r="57" spans="1:21" ht="58.5" customHeight="1" x14ac:dyDescent="0.25">
      <c r="A57" s="15">
        <v>48</v>
      </c>
      <c r="B57" s="32" t="s">
        <v>29</v>
      </c>
      <c r="C57" s="21" t="s">
        <v>21</v>
      </c>
      <c r="D57" s="21" t="s">
        <v>21</v>
      </c>
      <c r="E57" s="21"/>
      <c r="F57" s="7">
        <v>49</v>
      </c>
      <c r="G57" s="5">
        <v>61</v>
      </c>
      <c r="H57" s="5">
        <v>44</v>
      </c>
      <c r="I57" s="5"/>
      <c r="J57" s="6">
        <f t="shared" si="3"/>
        <v>154</v>
      </c>
      <c r="K57" s="7"/>
      <c r="L57" s="5"/>
      <c r="M57" s="5"/>
      <c r="N57" s="5"/>
      <c r="O57" s="5"/>
      <c r="P57" s="3">
        <f t="shared" si="5"/>
        <v>0</v>
      </c>
      <c r="Q57" s="36">
        <f t="shared" si="4"/>
        <v>154</v>
      </c>
      <c r="R57" s="8"/>
      <c r="S57" s="6" t="s">
        <v>23</v>
      </c>
      <c r="T57" s="43"/>
      <c r="U57" s="59"/>
    </row>
    <row r="58" spans="1:21" ht="58.5" customHeight="1" thickBot="1" x14ac:dyDescent="0.3">
      <c r="A58" s="14">
        <v>49</v>
      </c>
      <c r="B58" s="32" t="s">
        <v>68</v>
      </c>
      <c r="C58" s="52" t="s">
        <v>21</v>
      </c>
      <c r="D58" s="23"/>
      <c r="E58" s="21"/>
      <c r="F58" s="50">
        <v>53</v>
      </c>
      <c r="G58" s="51">
        <v>60</v>
      </c>
      <c r="H58" s="51">
        <v>35</v>
      </c>
      <c r="I58" s="5"/>
      <c r="J58" s="6">
        <f t="shared" si="3"/>
        <v>148</v>
      </c>
      <c r="K58" s="7"/>
      <c r="L58" s="5"/>
      <c r="M58" s="4"/>
      <c r="N58" s="4"/>
      <c r="O58" s="4"/>
      <c r="P58" s="3">
        <f t="shared" si="5"/>
        <v>0</v>
      </c>
      <c r="Q58" s="36">
        <f t="shared" si="4"/>
        <v>148</v>
      </c>
      <c r="R58" s="8" t="s">
        <v>28</v>
      </c>
      <c r="S58" s="6" t="s">
        <v>23</v>
      </c>
      <c r="T58" s="48" t="s">
        <v>90</v>
      </c>
      <c r="U58" s="59"/>
    </row>
    <row r="59" spans="1:21" ht="58.5" customHeight="1" thickBot="1" x14ac:dyDescent="0.3">
      <c r="A59" s="15">
        <v>50</v>
      </c>
      <c r="B59" s="33" t="s">
        <v>37</v>
      </c>
      <c r="C59" s="47" t="s">
        <v>21</v>
      </c>
      <c r="D59" s="27"/>
      <c r="E59" s="22" t="s">
        <v>21</v>
      </c>
      <c r="F59" s="16">
        <v>48</v>
      </c>
      <c r="G59" s="17">
        <v>59</v>
      </c>
      <c r="H59" s="17">
        <v>41</v>
      </c>
      <c r="I59" s="17"/>
      <c r="J59" s="18">
        <f t="shared" si="3"/>
        <v>148</v>
      </c>
      <c r="K59" s="16"/>
      <c r="L59" s="17"/>
      <c r="M59" s="28"/>
      <c r="N59" s="28"/>
      <c r="O59" s="28"/>
      <c r="P59" s="19">
        <f t="shared" si="5"/>
        <v>0</v>
      </c>
      <c r="Q59" s="37">
        <f t="shared" si="4"/>
        <v>148</v>
      </c>
      <c r="R59" s="29"/>
      <c r="S59" s="18" t="s">
        <v>38</v>
      </c>
      <c r="T59" s="48" t="s">
        <v>86</v>
      </c>
      <c r="U59" s="62"/>
    </row>
  </sheetData>
  <sortState ref="B10:U60">
    <sortCondition descending="1" ref="Q10:Q60"/>
    <sortCondition descending="1" ref="J10:J60"/>
    <sortCondition descending="1" ref="F10:F60"/>
    <sortCondition descending="1" ref="G10:G60"/>
    <sortCondition descending="1" ref="H10:H60"/>
  </sortState>
  <customSheetViews>
    <customSheetView guid="{279847BB-4C98-4F19-B27A-0CB672D7D4EC}" scale="40" fitToPage="1">
      <pane xSplit="21" ySplit="9" topLeftCell="V48" activePane="bottomRight" state="frozen"/>
      <selection pane="bottomRight" activeCell="U55" sqref="U55"/>
      <pageMargins left="0.23622047244094491" right="0.23622047244094491" top="0.15748031496062992" bottom="0.15748031496062992" header="0.31496062992125984" footer="0.31496062992125984"/>
      <pageSetup paperSize="9" scale="30" fitToHeight="0" orientation="landscape" r:id="rId1"/>
    </customSheetView>
    <customSheetView guid="{C4A94893-6875-4D60-8DC7-CB6F562A51CA}" scale="40" fitToPage="1">
      <pane xSplit="21" ySplit="9" topLeftCell="V46" activePane="bottomRight" state="frozen"/>
      <selection pane="bottomRight" activeCell="B15" sqref="B15"/>
      <pageMargins left="0.23622047244094491" right="0.23622047244094491" top="0.15748031496062992" bottom="0.15748031496062992" header="0.31496062992125984" footer="0.31496062992125984"/>
      <pageSetup paperSize="9" scale="30" fitToHeight="0" orientation="landscape" r:id="rId2"/>
    </customSheetView>
  </customSheetViews>
  <mergeCells count="28">
    <mergeCell ref="L6:L9"/>
    <mergeCell ref="M6:M9"/>
    <mergeCell ref="N6:N9"/>
    <mergeCell ref="O6:O9"/>
    <mergeCell ref="A4:A9"/>
    <mergeCell ref="B4:B7"/>
    <mergeCell ref="C4:D5"/>
    <mergeCell ref="E4:E5"/>
    <mergeCell ref="F4:J5"/>
    <mergeCell ref="C6:C7"/>
    <mergeCell ref="D6:D7"/>
    <mergeCell ref="E6:E7"/>
    <mergeCell ref="P6:P9"/>
    <mergeCell ref="U4:U9"/>
    <mergeCell ref="B2:T2"/>
    <mergeCell ref="B3:F3"/>
    <mergeCell ref="A1:U1"/>
    <mergeCell ref="F6:F9"/>
    <mergeCell ref="G6:G9"/>
    <mergeCell ref="H6:H9"/>
    <mergeCell ref="I6:I9"/>
    <mergeCell ref="J6:J9"/>
    <mergeCell ref="K6:K9"/>
    <mergeCell ref="K4:P5"/>
    <mergeCell ref="Q4:Q9"/>
    <mergeCell ref="R4:R9"/>
    <mergeCell ref="S4:S9"/>
    <mergeCell ref="T4:T9"/>
  </mergeCells>
  <pageMargins left="0.23622047244094491" right="0.23622047244094491" top="0.15748031496062992" bottom="0.15748031496062992" header="0.31496062992125984" footer="0.31496062992125984"/>
  <pageSetup paperSize="9" scale="3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Летунова Анастасия Владимировна</dc:creator>
  <cp:lastModifiedBy>Мария Александоровна Гончарова</cp:lastModifiedBy>
  <cp:lastPrinted>2019-07-28T12:45:15Z</cp:lastPrinted>
  <dcterms:created xsi:type="dcterms:W3CDTF">2019-07-27T05:17:22Z</dcterms:created>
  <dcterms:modified xsi:type="dcterms:W3CDTF">2019-07-29T17:29:49Z</dcterms:modified>
</cp:coreProperties>
</file>